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2599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<sst xmlns="http://schemas.openxmlformats.org/spreadsheetml/2006/main" count="60" uniqueCount="60">
  <si>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一卡通号</t>
  </si>
  <si>
    <t>学号</t>
  </si>
  <si>
    <t>首修总
平均绩
点</t>
  </si>
  <si>
    <t>首修总
平均分</t>
  </si>
  <si>
    <t>CET4</t>
  </si>
  <si>
    <t>CET6</t>
  </si>
  <si>
    <t>参军入伍服兵役经历得分（8）</t>
  </si>
  <si>
    <t>志愿服务得分（6）</t>
  </si>
  <si>
    <t>国际组织实习得分（6）</t>
  </si>
  <si>
    <t>竞赛获奖得分（30）</t>
  </si>
  <si>
    <t>科研成果最终得分（8）</t>
  </si>
  <si>
    <t>SRTP项目最终得分（12）</t>
  </si>
  <si>
    <t>荣誉奖励得分（15）</t>
  </si>
  <si>
    <t>学生校内外社会工作得分（15）</t>
  </si>
  <si>
    <t>附加分总分</t>
  </si>
  <si>
    <t>综合成绩</t>
  </si>
  <si>
    <t>综合名次</t>
  </si>
  <si>
    <t>213193121</t>
  </si>
  <si>
    <t>05519106</t>
  </si>
  <si>
    <t>3.2085</t>
  </si>
  <si>
    <t>81.9962</t>
  </si>
  <si>
    <t>514</t>
  </si>
  <si>
    <t>478</t>
  </si>
  <si>
    <t>213192277</t>
  </si>
  <si>
    <t>05519108</t>
  </si>
  <si>
    <t>3.5813</t>
  </si>
  <si>
    <t>85.8171</t>
  </si>
  <si>
    <t>498</t>
  </si>
  <si>
    <t>213193362</t>
  </si>
  <si>
    <t>05519111</t>
  </si>
  <si>
    <t>3.3167</t>
  </si>
  <si>
    <t>82.7303</t>
  </si>
  <si>
    <t>566</t>
  </si>
  <si>
    <t>503</t>
  </si>
  <si>
    <t>213192232</t>
  </si>
  <si>
    <t>05519114</t>
  </si>
  <si>
    <t>3.7891</t>
  </si>
  <si>
    <t>87.3502</t>
  </si>
  <si>
    <t>575</t>
  </si>
  <si>
    <t>518</t>
  </si>
  <si>
    <t>213191571</t>
  </si>
  <si>
    <t>05519118</t>
  </si>
  <si>
    <t>3.1692</t>
  </si>
  <si>
    <t>81.196</t>
  </si>
  <si>
    <t>568</t>
  </si>
  <si>
    <t>488</t>
  </si>
  <si>
    <t>213190109</t>
  </si>
  <si>
    <t>05519125</t>
  </si>
  <si>
    <t>3.2813</t>
  </si>
  <si>
    <t>82.6974</t>
  </si>
  <si>
    <t>583</t>
  </si>
  <si>
    <t>543</t>
  </si>
  <si>
    <t>213192152</t>
  </si>
  <si>
    <t>05519112</t>
  </si>
  <si>
    <t>3.1456</t>
  </si>
  <si>
    <t>80.802</t>
  </si>
  <si>
    <t>600</t>
  </si>
  <si>
    <t>482</t>
  </si>
  <si>
    <t>2023届给排水科学与工程专业推免综合排名一览表</t>
  </si>
  <si>
    <t>首修总
平均绩
点排名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</si>
</sst>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00_ "/>
  </numFmts>
  <fonts count="44">
    <font>
      <sz val="11"/>
      <name val="宋体"/>
      <family val="0"/>
    </font>
    <font>
      <sz val="1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15" zoomScaleNormal="115" workbookViewId="0" topLeftCell="A1">
      <selection activeCell="T7" sqref="T7"/>
    </sheetView>
  </sheetViews>
  <sheetFormatPr defaultColWidth="10.00390625" defaultRowHeight="13.5"/>
  <cols>
    <col min="1" max="1" width="6.00390625" style="1" customWidth="1"/>
    <col min="2" max="2" width="9.25390625" style="1" customWidth="1"/>
    <col min="3" max="3" width="8.75390625" style="1" customWidth="1"/>
    <col min="4" max="5" width="6.75390625" style="1" customWidth="1"/>
    <col min="6" max="6" width="7.375" style="1" customWidth="1"/>
    <col min="7" max="8" width="5.125" style="1" customWidth="1"/>
    <col min="9" max="17" width="10.00390625" style="1" customWidth="1"/>
    <col min="18" max="18" width="10.00390625" style="16" customWidth="1"/>
  </cols>
  <sheetData>
    <row r="1" spans="1:18" ht="54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71.25" customHeight="1">
      <c r="A2" s="7" t="s">
        <v>16</v>
      </c>
      <c r="B2" s="2" t="s">
        <v>0</v>
      </c>
      <c r="C2" s="2" t="s">
        <v>1</v>
      </c>
      <c r="D2" s="2" t="s">
        <v>2</v>
      </c>
      <c r="E2" s="2" t="s">
        <v>59</v>
      </c>
      <c r="F2" s="2" t="s">
        <v>3</v>
      </c>
      <c r="G2" s="2" t="s">
        <v>4</v>
      </c>
      <c r="H2" s="2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14" t="s">
        <v>15</v>
      </c>
    </row>
    <row r="3" spans="1:18" ht="30" customHeight="1">
      <c r="A3" s="3">
        <v>1</v>
      </c>
      <c r="B3" s="4" t="s">
        <v>34</v>
      </c>
      <c r="C3" s="4" t="s">
        <v>35</v>
      </c>
      <c r="D3" s="17" t="s">
        <v>36</v>
      </c>
      <c r="E3" s="17">
        <v>1</v>
      </c>
      <c r="F3" s="6" t="s">
        <v>37</v>
      </c>
      <c r="G3" s="6" t="s">
        <v>38</v>
      </c>
      <c r="H3" s="6" t="s">
        <v>39</v>
      </c>
      <c r="I3" s="9">
        <v>0</v>
      </c>
      <c r="J3" s="9">
        <v>1</v>
      </c>
      <c r="K3" s="9">
        <v>0</v>
      </c>
      <c r="L3" s="9">
        <v>8.667</v>
      </c>
      <c r="M3" s="9">
        <v>0</v>
      </c>
      <c r="N3" s="9">
        <v>0</v>
      </c>
      <c r="O3" s="9">
        <v>9</v>
      </c>
      <c r="P3" s="8">
        <v>8</v>
      </c>
      <c r="Q3" s="12">
        <f aca="true" t="shared" si="0" ref="Q3:Q9">SUM(I3:P3)</f>
        <v>26.667</v>
      </c>
      <c r="R3" s="15">
        <f>0.95*F3+0.05*Q3</f>
        <v>84.31603999999999</v>
      </c>
    </row>
    <row r="4" spans="1:18" ht="23.25" customHeight="1">
      <c r="A4" s="5">
        <v>2</v>
      </c>
      <c r="B4" s="4" t="s">
        <v>23</v>
      </c>
      <c r="C4" s="4" t="s">
        <v>24</v>
      </c>
      <c r="D4" s="17" t="s">
        <v>25</v>
      </c>
      <c r="E4" s="17">
        <v>2</v>
      </c>
      <c r="F4" s="6" t="s">
        <v>26</v>
      </c>
      <c r="G4" s="6" t="s">
        <v>27</v>
      </c>
      <c r="H4" s="6">
        <v>490</v>
      </c>
      <c r="I4" s="9">
        <v>0</v>
      </c>
      <c r="J4" s="9">
        <v>2</v>
      </c>
      <c r="K4" s="9">
        <v>0</v>
      </c>
      <c r="L4" s="9">
        <v>1.2</v>
      </c>
      <c r="M4" s="9">
        <v>0</v>
      </c>
      <c r="N4" s="9">
        <v>1.5</v>
      </c>
      <c r="O4" s="9">
        <v>9</v>
      </c>
      <c r="P4" s="10">
        <v>10</v>
      </c>
      <c r="Q4" s="12">
        <f t="shared" si="0"/>
        <v>23.7</v>
      </c>
      <c r="R4" s="15">
        <f>0.95*F4+0.05*Q4</f>
        <v>82.71124499999999</v>
      </c>
    </row>
    <row r="5" spans="1:18" ht="23.25" customHeight="1">
      <c r="A5" s="3">
        <v>3</v>
      </c>
      <c r="B5" s="4" t="s">
        <v>46</v>
      </c>
      <c r="C5" s="4" t="s">
        <v>47</v>
      </c>
      <c r="D5" s="17" t="s">
        <v>48</v>
      </c>
      <c r="E5" s="17">
        <v>4</v>
      </c>
      <c r="F5" s="6" t="s">
        <v>49</v>
      </c>
      <c r="G5" s="6" t="s">
        <v>50</v>
      </c>
      <c r="H5" s="6" t="s">
        <v>51</v>
      </c>
      <c r="I5" s="9">
        <v>0</v>
      </c>
      <c r="J5" s="9">
        <v>1</v>
      </c>
      <c r="K5" s="9">
        <v>0</v>
      </c>
      <c r="L5" s="9">
        <v>0</v>
      </c>
      <c r="M5" s="9">
        <v>8</v>
      </c>
      <c r="N5" s="9">
        <v>1.5</v>
      </c>
      <c r="O5" s="9">
        <v>0</v>
      </c>
      <c r="P5" s="10">
        <v>3</v>
      </c>
      <c r="Q5" s="12">
        <f t="shared" si="0"/>
        <v>13.5</v>
      </c>
      <c r="R5" s="15">
        <f>0.95*F5+0.05*Q5</f>
        <v>79.23752999999999</v>
      </c>
    </row>
    <row r="6" spans="1:18" ht="23.25" customHeight="1">
      <c r="A6" s="5">
        <v>4</v>
      </c>
      <c r="B6" s="4" t="s">
        <v>17</v>
      </c>
      <c r="C6" s="4" t="s">
        <v>18</v>
      </c>
      <c r="D6" s="17" t="s">
        <v>19</v>
      </c>
      <c r="E6" s="17">
        <v>5</v>
      </c>
      <c r="F6" s="6" t="s">
        <v>20</v>
      </c>
      <c r="G6" s="6" t="s">
        <v>21</v>
      </c>
      <c r="H6" s="6" t="s">
        <v>22</v>
      </c>
      <c r="I6" s="13">
        <v>0</v>
      </c>
      <c r="J6" s="13">
        <v>2</v>
      </c>
      <c r="K6" s="9">
        <v>0</v>
      </c>
      <c r="L6" s="9">
        <v>8.667</v>
      </c>
      <c r="M6" s="9">
        <v>0</v>
      </c>
      <c r="N6" s="9">
        <v>0</v>
      </c>
      <c r="O6" s="11">
        <v>9</v>
      </c>
      <c r="P6" s="10">
        <v>6</v>
      </c>
      <c r="Q6" s="12">
        <f t="shared" si="0"/>
        <v>25.667</v>
      </c>
      <c r="R6" s="15">
        <f>0.95*F6+0.05*Q6</f>
        <v>79.17974</v>
      </c>
    </row>
    <row r="7" spans="1:18" ht="23.25" customHeight="1">
      <c r="A7" s="3">
        <v>5</v>
      </c>
      <c r="B7" s="4" t="s">
        <v>28</v>
      </c>
      <c r="C7" s="4" t="s">
        <v>29</v>
      </c>
      <c r="D7" s="17" t="s">
        <v>30</v>
      </c>
      <c r="E7" s="17">
        <v>3</v>
      </c>
      <c r="F7" s="6" t="s">
        <v>31</v>
      </c>
      <c r="G7" s="6" t="s">
        <v>32</v>
      </c>
      <c r="H7" s="6" t="s">
        <v>33</v>
      </c>
      <c r="I7" s="13">
        <v>0</v>
      </c>
      <c r="J7" s="9">
        <v>2</v>
      </c>
      <c r="K7" s="9">
        <v>0</v>
      </c>
      <c r="L7" s="9">
        <v>8.667</v>
      </c>
      <c r="M7" s="9">
        <v>0</v>
      </c>
      <c r="N7" s="9">
        <v>0</v>
      </c>
      <c r="O7" s="9">
        <v>0</v>
      </c>
      <c r="P7" s="10">
        <v>0</v>
      </c>
      <c r="Q7" s="12">
        <f t="shared" si="0"/>
        <v>10.667</v>
      </c>
      <c r="R7" s="15">
        <f>0.95*F7+0.05*Q7</f>
        <v>79.127135</v>
      </c>
    </row>
    <row r="8" spans="1:18" ht="23.25" customHeight="1">
      <c r="A8" s="5">
        <v>6</v>
      </c>
      <c r="B8" s="4" t="s">
        <v>40</v>
      </c>
      <c r="C8" s="4" t="s">
        <v>41</v>
      </c>
      <c r="D8" s="17" t="s">
        <v>42</v>
      </c>
      <c r="E8" s="17">
        <v>6</v>
      </c>
      <c r="F8" s="6" t="s">
        <v>43</v>
      </c>
      <c r="G8" s="6" t="s">
        <v>44</v>
      </c>
      <c r="H8" s="6" t="s">
        <v>45</v>
      </c>
      <c r="I8" s="13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0">
        <v>6</v>
      </c>
      <c r="Q8" s="12">
        <f t="shared" si="0"/>
        <v>6</v>
      </c>
      <c r="R8" s="15">
        <f>0.95*F8+0.05*Q8</f>
        <v>77.43619999999999</v>
      </c>
    </row>
    <row r="9" spans="1:18" ht="23.25" customHeight="1">
      <c r="A9" s="3">
        <v>7</v>
      </c>
      <c r="B9" s="4" t="s">
        <v>52</v>
      </c>
      <c r="C9" s="4" t="s">
        <v>53</v>
      </c>
      <c r="D9" s="17" t="s">
        <v>54</v>
      </c>
      <c r="E9" s="17">
        <v>7</v>
      </c>
      <c r="F9" s="6" t="s">
        <v>55</v>
      </c>
      <c r="G9" s="6" t="s">
        <v>56</v>
      </c>
      <c r="H9" s="6" t="s">
        <v>57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0">
        <v>0</v>
      </c>
      <c r="Q9" s="12">
        <f t="shared" si="0"/>
        <v>0</v>
      </c>
      <c r="R9" s="15">
        <f>0.95*F9+0.05*Q9</f>
        <v>76.7619</v>
      </c>
    </row>
  </sheetData>
  <sheetProtection/>
  <mergeCells count="1">
    <mergeCell ref="A1:R1"/>
  </mergeCells>
  <printOptions/>
  <pageMargins left="0.75" right="0.75" top="0.26899999380111694" bottom="0.2689999938011169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JonMMx 2000</cp:lastModifiedBy>
  <dcterms:created xsi:type="dcterms:W3CDTF">2021-09-11T02:07:45Z</dcterms:created>
  <dcterms:modified xsi:type="dcterms:W3CDTF">2022-09-20T06:26:47Z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F795F16B28E3436FA2A962344C452395</vt:lpwstr>
  </property>
  <property fmtid="{D5CDD505-2E9C-101B-9397-08002B2CF9AE}" pid="3" name="KSOProductBuildVer">
    <vt:lpwstr>2052-11.1.0.12313</vt:lpwstr>
  </property>
</Properties>
</file>