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结构" sheetId="1" r:id="rId1"/>
    <sheet name="防灾" sheetId="2" r:id="rId2"/>
    <sheet name="桥梁" sheetId="3" r:id="rId3"/>
    <sheet name="岩土" sheetId="4" r:id="rId4"/>
    <sheet name="市政" sheetId="5" r:id="rId5"/>
    <sheet name="力学" sheetId="6" r:id="rId6"/>
    <sheet name="管理" sheetId="7" r:id="rId7"/>
    <sheet name="建造" sheetId="8" r:id="rId8"/>
    <sheet name="15秋博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1" i="9" l="1"/>
  <c r="AC21" i="9" s="1"/>
  <c r="F21" i="9" s="1"/>
  <c r="AA34" i="9"/>
  <c r="AC34" i="9" s="1"/>
  <c r="F34" i="9" s="1"/>
  <c r="AA11" i="9"/>
  <c r="AC11" i="9" s="1"/>
  <c r="F11" i="9" s="1"/>
  <c r="AA24" i="9"/>
  <c r="AC24" i="9" s="1"/>
  <c r="F24" i="9" s="1"/>
  <c r="AA12" i="9"/>
  <c r="AC12" i="9" s="1"/>
  <c r="F12" i="9" s="1"/>
  <c r="AA15" i="9"/>
  <c r="AC15" i="9" s="1"/>
  <c r="F15" i="9" s="1"/>
  <c r="AA3" i="9"/>
  <c r="AC3" i="9" s="1"/>
  <c r="F3" i="9" s="1"/>
  <c r="AA13" i="9"/>
  <c r="AC13" i="9" s="1"/>
  <c r="F13" i="9" s="1"/>
  <c r="AA5" i="9"/>
  <c r="AC5" i="9" s="1"/>
  <c r="F5" i="9" s="1"/>
  <c r="AA10" i="9"/>
  <c r="AC10" i="9" s="1"/>
  <c r="F10" i="9" s="1"/>
  <c r="AA9" i="9"/>
  <c r="AC9" i="9" s="1"/>
  <c r="F9" i="9" s="1"/>
  <c r="AA30" i="9"/>
  <c r="AC30" i="9" s="1"/>
  <c r="F30" i="9" s="1"/>
  <c r="AA8" i="9"/>
  <c r="AC8" i="9" s="1"/>
  <c r="F8" i="9" s="1"/>
  <c r="AA27" i="9"/>
  <c r="AC27" i="9" s="1"/>
  <c r="F27" i="9" s="1"/>
  <c r="AA19" i="9"/>
  <c r="AC19" i="9" s="1"/>
  <c r="F19" i="9" s="1"/>
  <c r="AA32" i="9"/>
  <c r="AC32" i="9" s="1"/>
  <c r="F32" i="9" s="1"/>
  <c r="AA22" i="9"/>
  <c r="AC22" i="9" s="1"/>
  <c r="F22" i="9" s="1"/>
  <c r="AA20" i="9"/>
  <c r="AC20" i="9" s="1"/>
  <c r="F20" i="9" s="1"/>
  <c r="AA25" i="9"/>
  <c r="AC25" i="9" s="1"/>
  <c r="F25" i="9" s="1"/>
  <c r="AA7" i="9"/>
  <c r="AC7" i="9" s="1"/>
  <c r="F7" i="9" s="1"/>
  <c r="AA26" i="9"/>
  <c r="AC26" i="9" s="1"/>
  <c r="F26" i="9" s="1"/>
  <c r="AA17" i="9"/>
  <c r="AC17" i="9" s="1"/>
  <c r="F17" i="9" s="1"/>
  <c r="AA28" i="9"/>
  <c r="AC28" i="9" s="1"/>
  <c r="F28" i="9" s="1"/>
  <c r="AA18" i="9"/>
  <c r="AC18" i="9" s="1"/>
  <c r="F18" i="9" s="1"/>
  <c r="AA29" i="9"/>
  <c r="AC29" i="9" s="1"/>
  <c r="F29" i="9" s="1"/>
  <c r="AA6" i="9"/>
  <c r="AC6" i="9" s="1"/>
  <c r="F6" i="9" s="1"/>
  <c r="AA33" i="9"/>
  <c r="AC33" i="9" s="1"/>
  <c r="F33" i="9" s="1"/>
  <c r="AA31" i="9"/>
  <c r="AC31" i="9" s="1"/>
  <c r="F31" i="9" s="1"/>
  <c r="AA23" i="9"/>
  <c r="AC23" i="9" s="1"/>
  <c r="F23" i="9" s="1"/>
  <c r="AA4" i="9"/>
  <c r="AC4" i="9" s="1"/>
  <c r="F4" i="9" s="1"/>
  <c r="AA16" i="9"/>
  <c r="AC16" i="9" s="1"/>
  <c r="F16" i="9" s="1"/>
  <c r="AA14" i="9"/>
  <c r="AC14" i="9" s="1"/>
  <c r="F14" i="9" s="1"/>
  <c r="AA12" i="5" l="1"/>
  <c r="AC12" i="5" s="1"/>
  <c r="F12" i="5" s="1"/>
  <c r="AA17" i="5"/>
  <c r="AC17" i="5" s="1"/>
  <c r="F17" i="5" s="1"/>
  <c r="AA20" i="5"/>
  <c r="AC20" i="5" s="1"/>
  <c r="F20" i="5" s="1"/>
  <c r="AA16" i="5"/>
  <c r="AC16" i="5" s="1"/>
  <c r="F16" i="5" s="1"/>
  <c r="AA4" i="5"/>
  <c r="AC4" i="5" s="1"/>
  <c r="F4" i="5" s="1"/>
  <c r="AA25" i="5"/>
  <c r="AC25" i="5" s="1"/>
  <c r="F25" i="5" s="1"/>
  <c r="AA22" i="5"/>
  <c r="AC22" i="5" s="1"/>
  <c r="F22" i="5" s="1"/>
  <c r="AA26" i="5"/>
  <c r="AC26" i="5" s="1"/>
  <c r="F26" i="5" s="1"/>
  <c r="AA21" i="5"/>
  <c r="AC21" i="5" s="1"/>
  <c r="F21" i="5" s="1"/>
  <c r="AA10" i="5"/>
  <c r="AC10" i="5" s="1"/>
  <c r="F10" i="5" s="1"/>
  <c r="AA13" i="5"/>
  <c r="AC13" i="5" s="1"/>
  <c r="F13" i="5" s="1"/>
  <c r="AA11" i="5"/>
  <c r="AC11" i="5" s="1"/>
  <c r="F11" i="5" s="1"/>
  <c r="AA24" i="5"/>
  <c r="AC24" i="5" s="1"/>
  <c r="F24" i="5" s="1"/>
  <c r="AA9" i="5"/>
  <c r="AC9" i="5" s="1"/>
  <c r="F9" i="5" s="1"/>
  <c r="AA27" i="5"/>
  <c r="AC27" i="5" s="1"/>
  <c r="F27" i="5" s="1"/>
  <c r="AA7" i="5"/>
  <c r="AC7" i="5" s="1"/>
  <c r="F7" i="5" s="1"/>
  <c r="AA19" i="5"/>
  <c r="AC19" i="5" s="1"/>
  <c r="F19" i="5" s="1"/>
  <c r="AA8" i="5"/>
  <c r="AC8" i="5" s="1"/>
  <c r="F8" i="5" s="1"/>
  <c r="AA3" i="5"/>
  <c r="AC3" i="5" s="1"/>
  <c r="F3" i="5" s="1"/>
  <c r="AA6" i="5"/>
  <c r="AC6" i="5" s="1"/>
  <c r="F6" i="5" s="1"/>
  <c r="AA5" i="5"/>
  <c r="AC5" i="5" s="1"/>
  <c r="F5" i="5" s="1"/>
  <c r="AA18" i="5"/>
  <c r="AC18" i="5" s="1"/>
  <c r="F18" i="5" s="1"/>
  <c r="AA14" i="5"/>
  <c r="AC14" i="5" s="1"/>
  <c r="F14" i="5" s="1"/>
  <c r="AA23" i="5"/>
  <c r="AC23" i="5" s="1"/>
  <c r="F23" i="5" s="1"/>
  <c r="AA15" i="5"/>
  <c r="AC15" i="5" s="1"/>
  <c r="F15" i="5" s="1"/>
  <c r="F9" i="6"/>
  <c r="AA11" i="6"/>
  <c r="AC11" i="6" s="1"/>
  <c r="F11" i="6" s="1"/>
  <c r="AA21" i="6"/>
  <c r="AC21" i="6" s="1"/>
  <c r="F21" i="6" s="1"/>
  <c r="AA19" i="6"/>
  <c r="AC19" i="6" s="1"/>
  <c r="F19" i="6" s="1"/>
  <c r="AA16" i="6"/>
  <c r="AC16" i="6" s="1"/>
  <c r="F16" i="6" s="1"/>
  <c r="AA3" i="6"/>
  <c r="AC3" i="6" s="1"/>
  <c r="F3" i="6" s="1"/>
  <c r="AA20" i="6"/>
  <c r="AC20" i="6" s="1"/>
  <c r="F20" i="6" s="1"/>
  <c r="AA15" i="6"/>
  <c r="AC15" i="6" s="1"/>
  <c r="F15" i="6" s="1"/>
  <c r="AA24" i="6"/>
  <c r="AC24" i="6" s="1"/>
  <c r="F24" i="6" s="1"/>
  <c r="AA8" i="6"/>
  <c r="AC8" i="6" s="1"/>
  <c r="F8" i="6" s="1"/>
  <c r="AA12" i="6"/>
  <c r="AC12" i="6" s="1"/>
  <c r="F12" i="6" s="1"/>
  <c r="AA18" i="6"/>
  <c r="AC18" i="6" s="1"/>
  <c r="F18" i="6" s="1"/>
  <c r="AA23" i="6"/>
  <c r="AC23" i="6" s="1"/>
  <c r="F23" i="6" s="1"/>
  <c r="AA7" i="6"/>
  <c r="AC7" i="6" s="1"/>
  <c r="F7" i="6" s="1"/>
  <c r="AA9" i="6"/>
  <c r="AC9" i="6" s="1"/>
  <c r="AA10" i="6"/>
  <c r="AC10" i="6" s="1"/>
  <c r="F10" i="6" s="1"/>
  <c r="AA14" i="6"/>
  <c r="AC14" i="6" s="1"/>
  <c r="F14" i="6" s="1"/>
  <c r="AA4" i="6"/>
  <c r="AC4" i="6" s="1"/>
  <c r="F4" i="6" s="1"/>
  <c r="AA13" i="6"/>
  <c r="AC13" i="6" s="1"/>
  <c r="F13" i="6" s="1"/>
  <c r="AA5" i="6"/>
  <c r="AC5" i="6" s="1"/>
  <c r="F5" i="6" s="1"/>
  <c r="AA17" i="6"/>
  <c r="AC17" i="6" s="1"/>
  <c r="F17" i="6" s="1"/>
  <c r="AA22" i="6"/>
  <c r="AC22" i="6" s="1"/>
  <c r="F22" i="6" s="1"/>
  <c r="AA6" i="6"/>
  <c r="AC6" i="6" s="1"/>
  <c r="F6" i="6" s="1"/>
  <c r="AA22" i="7"/>
  <c r="AC22" i="7" s="1"/>
  <c r="F22" i="7" s="1"/>
  <c r="AA23" i="7"/>
  <c r="AC23" i="7" s="1"/>
  <c r="F23" i="7" s="1"/>
  <c r="AA20" i="7"/>
  <c r="AC20" i="7" s="1"/>
  <c r="F20" i="7" s="1"/>
  <c r="AA13" i="7"/>
  <c r="AC13" i="7" s="1"/>
  <c r="F13" i="7" s="1"/>
  <c r="AA9" i="7"/>
  <c r="AC9" i="7" s="1"/>
  <c r="F9" i="7" s="1"/>
  <c r="AC27" i="7"/>
  <c r="F27" i="7" s="1"/>
  <c r="AA27" i="7"/>
  <c r="AA25" i="7"/>
  <c r="AC25" i="7" s="1"/>
  <c r="F25" i="7" s="1"/>
  <c r="AA18" i="7"/>
  <c r="AC18" i="7" s="1"/>
  <c r="F18" i="7" s="1"/>
  <c r="AA24" i="7"/>
  <c r="AC24" i="7" s="1"/>
  <c r="F24" i="7" s="1"/>
  <c r="AA28" i="7"/>
  <c r="AC28" i="7" s="1"/>
  <c r="F28" i="7" s="1"/>
  <c r="AA10" i="7"/>
  <c r="AC10" i="7" s="1"/>
  <c r="F10" i="7" s="1"/>
  <c r="AA19" i="7"/>
  <c r="AC19" i="7" s="1"/>
  <c r="F19" i="7" s="1"/>
  <c r="AA26" i="7"/>
  <c r="AC26" i="7" s="1"/>
  <c r="F26" i="7" s="1"/>
  <c r="AA4" i="7"/>
  <c r="AC4" i="7" s="1"/>
  <c r="F4" i="7" s="1"/>
  <c r="AC11" i="7"/>
  <c r="F11" i="7" s="1"/>
  <c r="AA11" i="7"/>
  <c r="AA17" i="7"/>
  <c r="AC17" i="7" s="1"/>
  <c r="F17" i="7" s="1"/>
  <c r="AA12" i="7"/>
  <c r="AC12" i="7" s="1"/>
  <c r="F12" i="7" s="1"/>
  <c r="AA8" i="7"/>
  <c r="AC8" i="7" s="1"/>
  <c r="F8" i="7" s="1"/>
  <c r="AA14" i="7"/>
  <c r="AC14" i="7" s="1"/>
  <c r="F14" i="7" s="1"/>
  <c r="AA16" i="7"/>
  <c r="AC16" i="7" s="1"/>
  <c r="F16" i="7" s="1"/>
  <c r="AA21" i="7"/>
  <c r="AC21" i="7" s="1"/>
  <c r="F21" i="7" s="1"/>
  <c r="AA7" i="7"/>
  <c r="AC7" i="7" s="1"/>
  <c r="F7" i="7" s="1"/>
  <c r="AA15" i="7"/>
  <c r="AC15" i="7" s="1"/>
  <c r="F15" i="7" s="1"/>
  <c r="AA5" i="7"/>
  <c r="AC5" i="7" s="1"/>
  <c r="F5" i="7" s="1"/>
  <c r="AA6" i="7"/>
  <c r="AC6" i="7" s="1"/>
  <c r="F6" i="7" s="1"/>
  <c r="AA3" i="7"/>
  <c r="AC3" i="7" s="1"/>
  <c r="F3" i="7" s="1"/>
  <c r="AA17" i="8"/>
  <c r="AC17" i="8" s="1"/>
  <c r="F17" i="8" s="1"/>
  <c r="AA10" i="8"/>
  <c r="AC10" i="8" s="1"/>
  <c r="F10" i="8" s="1"/>
  <c r="AA27" i="8"/>
  <c r="AC27" i="8" s="1"/>
  <c r="F27" i="8" s="1"/>
  <c r="AA22" i="8"/>
  <c r="AC22" i="8" s="1"/>
  <c r="F22" i="8" s="1"/>
  <c r="AA24" i="8"/>
  <c r="AC24" i="8" s="1"/>
  <c r="F24" i="8" s="1"/>
  <c r="AA4" i="8"/>
  <c r="AC4" i="8" s="1"/>
  <c r="F4" i="8" s="1"/>
  <c r="AA7" i="8"/>
  <c r="AC7" i="8" s="1"/>
  <c r="F7" i="8" s="1"/>
  <c r="AA13" i="8"/>
  <c r="AC13" i="8" s="1"/>
  <c r="F13" i="8" s="1"/>
  <c r="AA19" i="8"/>
  <c r="AC19" i="8" s="1"/>
  <c r="F19" i="8" s="1"/>
  <c r="AA14" i="8"/>
  <c r="AC14" i="8" s="1"/>
  <c r="F14" i="8" s="1"/>
  <c r="AA15" i="8"/>
  <c r="AC15" i="8" s="1"/>
  <c r="F15" i="8" s="1"/>
  <c r="AA16" i="8"/>
  <c r="AC16" i="8" s="1"/>
  <c r="F16" i="8" s="1"/>
  <c r="AA18" i="8"/>
  <c r="AC18" i="8" s="1"/>
  <c r="F18" i="8" s="1"/>
  <c r="AA8" i="8"/>
  <c r="AC8" i="8" s="1"/>
  <c r="F8" i="8" s="1"/>
  <c r="AA21" i="8"/>
  <c r="AC21" i="8" s="1"/>
  <c r="F21" i="8" s="1"/>
  <c r="AA25" i="8"/>
  <c r="AC25" i="8" s="1"/>
  <c r="F25" i="8" s="1"/>
  <c r="AA26" i="8"/>
  <c r="AC26" i="8" s="1"/>
  <c r="F26" i="8" s="1"/>
  <c r="AA5" i="8"/>
  <c r="AC5" i="8" s="1"/>
  <c r="F5" i="8" s="1"/>
  <c r="AA9" i="8"/>
  <c r="AC9" i="8" s="1"/>
  <c r="F9" i="8" s="1"/>
  <c r="AC6" i="8"/>
  <c r="F6" i="8" s="1"/>
  <c r="AA6" i="8"/>
  <c r="AA23" i="8"/>
  <c r="AC23" i="8" s="1"/>
  <c r="F23" i="8" s="1"/>
  <c r="AA11" i="8"/>
  <c r="AC11" i="8" s="1"/>
  <c r="F11" i="8" s="1"/>
  <c r="AA3" i="8"/>
  <c r="AC3" i="8" s="1"/>
  <c r="F3" i="8" s="1"/>
  <c r="AC20" i="8"/>
  <c r="F20" i="8" s="1"/>
  <c r="AA20" i="8"/>
  <c r="AA12" i="8"/>
  <c r="AC12" i="8" s="1"/>
  <c r="F12" i="8" s="1"/>
  <c r="F29" i="2"/>
  <c r="F23" i="2"/>
  <c r="AA40" i="2"/>
  <c r="AC40" i="2" s="1"/>
  <c r="F40" i="2" s="1"/>
  <c r="AA45" i="2"/>
  <c r="AC45" i="2" s="1"/>
  <c r="F45" i="2" s="1"/>
  <c r="AA23" i="2"/>
  <c r="AC23" i="2" s="1"/>
  <c r="AA39" i="2"/>
  <c r="AC39" i="2" s="1"/>
  <c r="F39" i="2" s="1"/>
  <c r="AA22" i="2"/>
  <c r="AC22" i="2" s="1"/>
  <c r="F22" i="2" s="1"/>
  <c r="AA15" i="2"/>
  <c r="AC15" i="2" s="1"/>
  <c r="F15" i="2" s="1"/>
  <c r="AA27" i="2"/>
  <c r="AC27" i="2" s="1"/>
  <c r="F27" i="2" s="1"/>
  <c r="AA41" i="2"/>
  <c r="AC41" i="2" s="1"/>
  <c r="F41" i="2" s="1"/>
  <c r="AA21" i="2"/>
  <c r="AC21" i="2" s="1"/>
  <c r="F21" i="2" s="1"/>
  <c r="AA12" i="2"/>
  <c r="AC12" i="2" s="1"/>
  <c r="F12" i="2" s="1"/>
  <c r="AA14" i="2"/>
  <c r="AC14" i="2" s="1"/>
  <c r="F14" i="2" s="1"/>
  <c r="AA36" i="2"/>
  <c r="AC36" i="2" s="1"/>
  <c r="F36" i="2" s="1"/>
  <c r="AA37" i="2"/>
  <c r="AC37" i="2" s="1"/>
  <c r="F37" i="2" s="1"/>
  <c r="AA19" i="2"/>
  <c r="AC19" i="2" s="1"/>
  <c r="F19" i="2" s="1"/>
  <c r="AA30" i="2"/>
  <c r="AC30" i="2" s="1"/>
  <c r="F30" i="2" s="1"/>
  <c r="AA42" i="2"/>
  <c r="AC42" i="2" s="1"/>
  <c r="F42" i="2" s="1"/>
  <c r="AA24" i="2"/>
  <c r="AC24" i="2" s="1"/>
  <c r="F24" i="2" s="1"/>
  <c r="AA34" i="2"/>
  <c r="AC34" i="2" s="1"/>
  <c r="F34" i="2" s="1"/>
  <c r="AA17" i="2"/>
  <c r="AC17" i="2" s="1"/>
  <c r="F17" i="2" s="1"/>
  <c r="AA20" i="2"/>
  <c r="AC20" i="2" s="1"/>
  <c r="F20" i="2" s="1"/>
  <c r="AA3" i="2"/>
  <c r="AC3" i="2" s="1"/>
  <c r="F3" i="2" s="1"/>
  <c r="AA32" i="2"/>
  <c r="AC32" i="2" s="1"/>
  <c r="F32" i="2" s="1"/>
  <c r="AA43" i="2"/>
  <c r="AC43" i="2" s="1"/>
  <c r="F43" i="2" s="1"/>
  <c r="AA16" i="2"/>
  <c r="AC16" i="2" s="1"/>
  <c r="F16" i="2" s="1"/>
  <c r="AA6" i="2"/>
  <c r="AC6" i="2" s="1"/>
  <c r="F6" i="2" s="1"/>
  <c r="AA25" i="2"/>
  <c r="AC25" i="2" s="1"/>
  <c r="F25" i="2" s="1"/>
  <c r="AA35" i="2"/>
  <c r="AC35" i="2" s="1"/>
  <c r="F35" i="2" s="1"/>
  <c r="AA44" i="2"/>
  <c r="AC44" i="2" s="1"/>
  <c r="F44" i="2" s="1"/>
  <c r="AA38" i="2"/>
  <c r="AC38" i="2" s="1"/>
  <c r="F38" i="2" s="1"/>
  <c r="AA10" i="2"/>
  <c r="AC10" i="2" s="1"/>
  <c r="F10" i="2" s="1"/>
  <c r="AA26" i="2"/>
  <c r="AC26" i="2" s="1"/>
  <c r="F26" i="2" s="1"/>
  <c r="AA13" i="2"/>
  <c r="AC13" i="2" s="1"/>
  <c r="F13" i="2" s="1"/>
  <c r="AA28" i="2"/>
  <c r="AC28" i="2" s="1"/>
  <c r="F28" i="2" s="1"/>
  <c r="AA31" i="2"/>
  <c r="AC31" i="2" s="1"/>
  <c r="F31" i="2" s="1"/>
  <c r="AA29" i="2"/>
  <c r="AC29" i="2" s="1"/>
  <c r="AA18" i="2"/>
  <c r="AC18" i="2" s="1"/>
  <c r="F18" i="2" s="1"/>
  <c r="AA7" i="2"/>
  <c r="AC7" i="2" s="1"/>
  <c r="F7" i="2" s="1"/>
  <c r="AA4" i="2"/>
  <c r="AC4" i="2" s="1"/>
  <c r="F4" i="2" s="1"/>
  <c r="AA8" i="2"/>
  <c r="AC8" i="2" s="1"/>
  <c r="F8" i="2" s="1"/>
  <c r="AA33" i="2"/>
  <c r="AC33" i="2" s="1"/>
  <c r="F33" i="2" s="1"/>
  <c r="AA9" i="2"/>
  <c r="AC9" i="2" s="1"/>
  <c r="F9" i="2" s="1"/>
  <c r="AA11" i="2"/>
  <c r="AC11" i="2" s="1"/>
  <c r="F11" i="2" s="1"/>
  <c r="AA5" i="2"/>
  <c r="AC5" i="2" s="1"/>
  <c r="F5" i="2" s="1"/>
  <c r="AA13" i="4"/>
  <c r="AC13" i="4" s="1"/>
  <c r="F13" i="4" s="1"/>
  <c r="AA6" i="4"/>
  <c r="AC6" i="4" s="1"/>
  <c r="F6" i="4" s="1"/>
  <c r="AA16" i="4"/>
  <c r="AC16" i="4" s="1"/>
  <c r="F16" i="4" s="1"/>
  <c r="AA8" i="4"/>
  <c r="AC8" i="4" s="1"/>
  <c r="F8" i="4" s="1"/>
  <c r="AA12" i="4"/>
  <c r="AC12" i="4" s="1"/>
  <c r="F12" i="4" s="1"/>
  <c r="AA15" i="4"/>
  <c r="AC15" i="4" s="1"/>
  <c r="F15" i="4" s="1"/>
  <c r="AA4" i="4"/>
  <c r="AC4" i="4" s="1"/>
  <c r="F4" i="4" s="1"/>
  <c r="AA10" i="4"/>
  <c r="AC10" i="4" s="1"/>
  <c r="F10" i="4" s="1"/>
  <c r="AA14" i="4"/>
  <c r="AC14" i="4" s="1"/>
  <c r="F14" i="4" s="1"/>
  <c r="AA3" i="4"/>
  <c r="AC3" i="4" s="1"/>
  <c r="F3" i="4" s="1"/>
  <c r="AA11" i="4"/>
  <c r="AC11" i="4" s="1"/>
  <c r="F11" i="4" s="1"/>
  <c r="AA9" i="4"/>
  <c r="AC9" i="4" s="1"/>
  <c r="F9" i="4" s="1"/>
  <c r="AA5" i="4"/>
  <c r="AC5" i="4" s="1"/>
  <c r="F5" i="4" s="1"/>
  <c r="AA7" i="4"/>
  <c r="AC7" i="4" s="1"/>
  <c r="F7" i="4" s="1"/>
  <c r="AA6" i="3"/>
  <c r="AC6" i="3" s="1"/>
  <c r="F6" i="3" s="1"/>
  <c r="AA10" i="3"/>
  <c r="AC10" i="3" s="1"/>
  <c r="F10" i="3" s="1"/>
  <c r="AA15" i="3"/>
  <c r="AC15" i="3" s="1"/>
  <c r="F15" i="3" s="1"/>
  <c r="AA9" i="3"/>
  <c r="AC9" i="3" s="1"/>
  <c r="F9" i="3" s="1"/>
  <c r="AA8" i="3"/>
  <c r="AC8" i="3" s="1"/>
  <c r="F8" i="3" s="1"/>
  <c r="AA13" i="3"/>
  <c r="AC13" i="3" s="1"/>
  <c r="F13" i="3" s="1"/>
  <c r="AA16" i="3"/>
  <c r="AC16" i="3" s="1"/>
  <c r="F16" i="3" s="1"/>
  <c r="AA12" i="3"/>
  <c r="AC12" i="3" s="1"/>
  <c r="F12" i="3" s="1"/>
  <c r="AA14" i="3"/>
  <c r="AC14" i="3" s="1"/>
  <c r="F14" i="3" s="1"/>
  <c r="AA4" i="3"/>
  <c r="AC4" i="3" s="1"/>
  <c r="F4" i="3" s="1"/>
  <c r="AA5" i="3"/>
  <c r="AC5" i="3" s="1"/>
  <c r="F5" i="3" s="1"/>
  <c r="AA7" i="3"/>
  <c r="AC7" i="3" s="1"/>
  <c r="F7" i="3" s="1"/>
  <c r="AA11" i="3"/>
  <c r="AC11" i="3" s="1"/>
  <c r="F11" i="3" s="1"/>
  <c r="AA3" i="3"/>
  <c r="AC3" i="3" s="1"/>
  <c r="F3" i="3" s="1"/>
  <c r="AA64" i="1"/>
  <c r="AA71" i="1"/>
  <c r="AA37" i="1"/>
  <c r="AA28" i="1"/>
  <c r="AA85" i="1"/>
  <c r="AA63" i="1"/>
  <c r="AA57" i="1"/>
  <c r="AA50" i="1"/>
  <c r="AC50" i="1" s="1"/>
  <c r="AA78" i="1"/>
  <c r="AA72" i="1"/>
  <c r="AC72" i="1" s="1"/>
  <c r="AA49" i="1"/>
  <c r="AA23" i="1"/>
  <c r="AA60" i="1"/>
  <c r="AA46" i="1"/>
  <c r="AA10" i="1"/>
  <c r="AA48" i="1"/>
  <c r="AA39" i="1"/>
  <c r="AA15" i="1"/>
  <c r="AA44" i="1"/>
  <c r="AA65" i="1"/>
  <c r="AA55" i="1"/>
  <c r="AA40" i="1"/>
  <c r="AA3" i="1"/>
  <c r="AC3" i="1" s="1"/>
  <c r="AA14" i="1"/>
  <c r="AC14" i="1" s="1"/>
  <c r="AA59" i="1"/>
  <c r="AA33" i="1"/>
  <c r="AA34" i="1"/>
  <c r="AA74" i="1"/>
  <c r="AA5" i="1"/>
  <c r="AA13" i="1"/>
  <c r="AA19" i="1"/>
  <c r="AC19" i="1" s="1"/>
  <c r="AA7" i="1"/>
  <c r="AC7" i="1" s="1"/>
  <c r="AA8" i="1"/>
  <c r="AA89" i="1"/>
  <c r="AA94" i="1"/>
  <c r="AC94" i="1" s="1"/>
  <c r="AA83" i="1"/>
  <c r="AC83" i="1" s="1"/>
  <c r="AA26" i="1"/>
  <c r="AA90" i="1"/>
  <c r="AC90" i="1" s="1"/>
  <c r="AA80" i="1"/>
  <c r="AA75" i="1"/>
  <c r="AC75" i="1" s="1"/>
  <c r="AA84" i="1"/>
  <c r="AC49" i="1" s="1"/>
  <c r="AA67" i="1"/>
  <c r="AA24" i="1"/>
  <c r="AA38" i="1"/>
  <c r="AA77" i="1"/>
  <c r="AA73" i="1"/>
  <c r="AC73" i="1" s="1"/>
  <c r="AA45" i="1"/>
  <c r="AA18" i="1"/>
  <c r="AA27" i="1"/>
  <c r="AC27" i="1" s="1"/>
  <c r="AA12" i="1"/>
  <c r="AC12" i="1" s="1"/>
  <c r="AA70" i="1"/>
  <c r="AC70" i="1" s="1"/>
  <c r="AA62" i="1"/>
  <c r="AA53" i="1"/>
  <c r="AA16" i="1"/>
  <c r="AA42" i="1"/>
  <c r="AC42" i="1" s="1"/>
  <c r="AA82" i="1"/>
  <c r="AC82" i="1" s="1"/>
  <c r="AA17" i="1"/>
  <c r="AC17" i="1" s="1"/>
  <c r="AA61" i="1"/>
  <c r="AC61" i="1" s="1"/>
  <c r="AA66" i="1"/>
  <c r="AC66" i="1" s="1"/>
  <c r="AA4" i="1"/>
  <c r="AA76" i="1"/>
  <c r="AC76" i="1" s="1"/>
  <c r="AA36" i="1"/>
  <c r="AC36" i="1" s="1"/>
  <c r="AA35" i="1"/>
  <c r="AA41" i="1"/>
  <c r="AA56" i="1"/>
  <c r="AA21" i="1"/>
  <c r="AA91" i="1"/>
  <c r="AC91" i="1" s="1"/>
  <c r="AA47" i="1"/>
  <c r="AA86" i="1"/>
  <c r="AC86" i="1" s="1"/>
  <c r="AA52" i="1"/>
  <c r="AA29" i="1"/>
  <c r="AC29" i="1" s="1"/>
  <c r="AA92" i="1"/>
  <c r="AC92" i="1" s="1"/>
  <c r="AA87" i="1"/>
  <c r="AA69" i="1"/>
  <c r="AC69" i="1" s="1"/>
  <c r="AA79" i="1"/>
  <c r="AA88" i="1"/>
  <c r="AC88" i="1" s="1"/>
  <c r="AA68" i="1"/>
  <c r="AA93" i="1"/>
  <c r="AC93" i="1" s="1"/>
  <c r="AA11" i="1"/>
  <c r="AC11" i="1" s="1"/>
  <c r="AA9" i="1"/>
  <c r="AC9" i="1" s="1"/>
  <c r="AA58" i="1"/>
  <c r="AA25" i="1"/>
  <c r="AC25" i="1" s="1"/>
  <c r="AA43" i="1"/>
  <c r="AC43" i="1" s="1"/>
  <c r="AA20" i="1"/>
  <c r="AA30" i="1"/>
  <c r="AC30" i="1" s="1"/>
  <c r="AA81" i="1"/>
  <c r="AA32" i="1"/>
  <c r="AC32" i="1" s="1"/>
  <c r="AA22" i="1"/>
  <c r="AC22" i="1" s="1"/>
  <c r="AA31" i="1"/>
  <c r="AA6" i="1"/>
  <c r="AC6" i="1" s="1"/>
  <c r="AA51" i="1"/>
  <c r="AC51" i="1" s="1"/>
  <c r="AA54" i="1"/>
  <c r="AC54" i="1" s="1"/>
  <c r="AC45" i="1" l="1"/>
  <c r="F45" i="1" s="1"/>
  <c r="AC68" i="1"/>
  <c r="AC65" i="1"/>
  <c r="F75" i="1" s="1"/>
  <c r="AC67" i="1"/>
  <c r="AC58" i="1"/>
  <c r="F49" i="1"/>
  <c r="AC39" i="1"/>
  <c r="F39" i="1" s="1"/>
  <c r="AC81" i="1"/>
  <c r="AC52" i="1"/>
  <c r="AC35" i="1"/>
  <c r="F32" i="1" s="1"/>
  <c r="F27" i="1"/>
  <c r="AC89" i="1"/>
  <c r="AC34" i="1"/>
  <c r="F34" i="1" s="1"/>
  <c r="AC44" i="1"/>
  <c r="F44" i="1" s="1"/>
  <c r="AC57" i="1"/>
  <c r="F57" i="1" s="1"/>
  <c r="AC60" i="1"/>
  <c r="F60" i="1" s="1"/>
  <c r="F30" i="1"/>
  <c r="F68" i="1"/>
  <c r="F36" i="1"/>
  <c r="AC16" i="1"/>
  <c r="F16" i="1" s="1"/>
  <c r="AC18" i="1"/>
  <c r="AC84" i="1"/>
  <c r="F84" i="1" s="1"/>
  <c r="AC8" i="1"/>
  <c r="F8" i="1" s="1"/>
  <c r="AC33" i="1"/>
  <c r="F33" i="1" s="1"/>
  <c r="AC15" i="1"/>
  <c r="F15" i="1" s="1"/>
  <c r="AC23" i="1"/>
  <c r="F23" i="1" s="1"/>
  <c r="AC63" i="1"/>
  <c r="F63" i="1" s="1"/>
  <c r="AC20" i="1"/>
  <c r="F11" i="1" s="1"/>
  <c r="F88" i="1"/>
  <c r="AC47" i="1"/>
  <c r="F47" i="1" s="1"/>
  <c r="F76" i="1"/>
  <c r="F7" i="1"/>
  <c r="AC59" i="1"/>
  <c r="F59" i="1" s="1"/>
  <c r="AC85" i="1"/>
  <c r="F85" i="1" s="1"/>
  <c r="AC74" i="1"/>
  <c r="AC79" i="1"/>
  <c r="F79" i="1" s="1"/>
  <c r="AC4" i="1"/>
  <c r="F4" i="1" s="1"/>
  <c r="AC53" i="1"/>
  <c r="F53" i="1" s="1"/>
  <c r="AC80" i="1"/>
  <c r="F19" i="1"/>
  <c r="F14" i="1"/>
  <c r="AC28" i="1"/>
  <c r="F28" i="1" s="1"/>
  <c r="AC21" i="1"/>
  <c r="F21" i="1" s="1"/>
  <c r="AC62" i="1"/>
  <c r="F62" i="1" s="1"/>
  <c r="AC77" i="1"/>
  <c r="F90" i="1"/>
  <c r="AC13" i="1"/>
  <c r="F13" i="1" s="1"/>
  <c r="F3" i="1"/>
  <c r="AC48" i="1"/>
  <c r="F72" i="1"/>
  <c r="AC37" i="1"/>
  <c r="F37" i="1" s="1"/>
  <c r="F82" i="1"/>
  <c r="AC31" i="1"/>
  <c r="F6" i="1" s="1"/>
  <c r="AC87" i="1"/>
  <c r="F87" i="1" s="1"/>
  <c r="AC56" i="1"/>
  <c r="F70" i="1"/>
  <c r="AC38" i="1"/>
  <c r="F38" i="1" s="1"/>
  <c r="AC26" i="1"/>
  <c r="F26" i="1" s="1"/>
  <c r="AC40" i="1"/>
  <c r="F40" i="1" s="1"/>
  <c r="AC10" i="1"/>
  <c r="F10" i="1" s="1"/>
  <c r="AC71" i="1"/>
  <c r="F71" i="1" s="1"/>
  <c r="F9" i="1"/>
  <c r="AC41" i="1"/>
  <c r="F41" i="1" s="1"/>
  <c r="F17" i="1"/>
  <c r="F12" i="1"/>
  <c r="AC24" i="1"/>
  <c r="F24" i="1" s="1"/>
  <c r="AC5" i="1"/>
  <c r="F5" i="1" s="1"/>
  <c r="AC55" i="1"/>
  <c r="F55" i="1" s="1"/>
  <c r="AC46" i="1"/>
  <c r="F46" i="1" s="1"/>
  <c r="AC78" i="1"/>
  <c r="F78" i="1" s="1"/>
  <c r="AC64" i="1"/>
  <c r="F64" i="1" s="1"/>
  <c r="F48" i="1" l="1"/>
  <c r="F74" i="1"/>
  <c r="F92" i="1"/>
  <c r="F18" i="1"/>
  <c r="F54" i="1"/>
  <c r="F43" i="1"/>
  <c r="F51" i="1"/>
  <c r="F58" i="1"/>
  <c r="F86" i="1"/>
  <c r="F89" i="1"/>
  <c r="F52" i="1"/>
  <c r="F77" i="1"/>
  <c r="F80" i="1"/>
  <c r="F42" i="1"/>
  <c r="F66" i="1"/>
  <c r="F73" i="1"/>
  <c r="F67" i="1"/>
  <c r="F35" i="1"/>
  <c r="F94" i="1"/>
  <c r="F20" i="1"/>
  <c r="F83" i="1"/>
  <c r="F61" i="1"/>
  <c r="F69" i="1"/>
  <c r="F93" i="1"/>
  <c r="F31" i="1"/>
  <c r="F22" i="1"/>
  <c r="F29" i="1"/>
  <c r="F56" i="1"/>
  <c r="F25" i="1"/>
  <c r="F91" i="1"/>
  <c r="F81" i="1"/>
  <c r="F50" i="1"/>
  <c r="F65" i="1"/>
</calcChain>
</file>

<file path=xl/sharedStrings.xml><?xml version="1.0" encoding="utf-8"?>
<sst xmlns="http://schemas.openxmlformats.org/spreadsheetml/2006/main" count="488" uniqueCount="228">
  <si>
    <t>结构</t>
  </si>
  <si>
    <t>非学位课规格化学分及成绩</t>
  </si>
  <si>
    <t>学号</t>
  </si>
  <si>
    <t>奖学金等级</t>
  </si>
  <si>
    <t>最终成绩</t>
  </si>
  <si>
    <t>科研成果成绩</t>
  </si>
  <si>
    <t>思想品德分</t>
  </si>
  <si>
    <t>学习综合成绩</t>
  </si>
  <si>
    <t>学分</t>
  </si>
  <si>
    <t>成绩</t>
  </si>
  <si>
    <t>非学位课规格化平均分</t>
  </si>
  <si>
    <t>学位课规格化平均分</t>
  </si>
  <si>
    <t>综合学习成绩</t>
  </si>
  <si>
    <t>82.58</t>
  </si>
  <si>
    <t>82.17</t>
  </si>
  <si>
    <t>86.42</t>
  </si>
  <si>
    <t>83.17</t>
  </si>
  <si>
    <t>82.48</t>
  </si>
  <si>
    <t>79.83</t>
  </si>
  <si>
    <t>82.55</t>
  </si>
  <si>
    <t>81.05</t>
  </si>
  <si>
    <t>78.26</t>
  </si>
  <si>
    <t>77.86</t>
  </si>
  <si>
    <t>78.91</t>
  </si>
  <si>
    <t>75.55</t>
  </si>
  <si>
    <t>80.65</t>
  </si>
  <si>
    <t>76.96</t>
  </si>
  <si>
    <t>81.86</t>
  </si>
  <si>
    <t>83.57</t>
  </si>
  <si>
    <t>80.88</t>
  </si>
  <si>
    <t>79.81</t>
  </si>
  <si>
    <t>80.19</t>
  </si>
  <si>
    <t>80.50</t>
  </si>
  <si>
    <t>80.13</t>
  </si>
  <si>
    <t>77.50</t>
  </si>
  <si>
    <t>83.00</t>
  </si>
  <si>
    <t>83.69</t>
  </si>
  <si>
    <t>80.25</t>
  </si>
  <si>
    <t>82.75</t>
  </si>
  <si>
    <t>87.41</t>
  </si>
  <si>
    <t>81.81</t>
  </si>
  <si>
    <t>82.94</t>
  </si>
  <si>
    <t>82.19</t>
  </si>
  <si>
    <t>80.06</t>
  </si>
  <si>
    <t>82.13</t>
  </si>
  <si>
    <t>83.44</t>
  </si>
  <si>
    <t>78.38</t>
  </si>
  <si>
    <t>79.00</t>
  </si>
  <si>
    <t>79.13</t>
  </si>
  <si>
    <t>74.56</t>
  </si>
  <si>
    <t>82.69</t>
  </si>
  <si>
    <t>78.88</t>
  </si>
  <si>
    <t>71.06</t>
  </si>
  <si>
    <t>77.06</t>
  </si>
  <si>
    <t>130889</t>
  </si>
  <si>
    <r>
      <t>8</t>
    </r>
    <r>
      <rPr>
        <sz val="11"/>
        <color theme="1"/>
        <rFont val="等线"/>
        <family val="2"/>
        <scheme val="minor"/>
      </rPr>
      <t>5.27</t>
    </r>
  </si>
  <si>
    <t>150915</t>
  </si>
  <si>
    <r>
      <t>8</t>
    </r>
    <r>
      <rPr>
        <sz val="11"/>
        <color theme="1"/>
        <rFont val="等线"/>
        <family val="2"/>
        <scheme val="minor"/>
      </rPr>
      <t>5.21</t>
    </r>
  </si>
  <si>
    <t>150916</t>
  </si>
  <si>
    <r>
      <t>8</t>
    </r>
    <r>
      <rPr>
        <sz val="11"/>
        <color theme="1"/>
        <rFont val="等线"/>
        <family val="2"/>
        <scheme val="minor"/>
      </rPr>
      <t>3.04</t>
    </r>
  </si>
  <si>
    <t>150921</t>
  </si>
  <si>
    <r>
      <t>8</t>
    </r>
    <r>
      <rPr>
        <sz val="11"/>
        <color theme="1"/>
        <rFont val="等线"/>
        <family val="2"/>
        <scheme val="minor"/>
      </rPr>
      <t>4.73</t>
    </r>
  </si>
  <si>
    <t>150926</t>
  </si>
  <si>
    <t>150930</t>
  </si>
  <si>
    <r>
      <t>8</t>
    </r>
    <r>
      <rPr>
        <sz val="11"/>
        <color theme="1"/>
        <rFont val="等线"/>
        <family val="2"/>
        <scheme val="minor"/>
      </rPr>
      <t>1.39</t>
    </r>
  </si>
  <si>
    <t>150931</t>
  </si>
  <si>
    <t>150939</t>
  </si>
  <si>
    <t>150942</t>
  </si>
  <si>
    <t>150947</t>
  </si>
  <si>
    <r>
      <t>8</t>
    </r>
    <r>
      <rPr>
        <sz val="11"/>
        <color theme="1"/>
        <rFont val="等线"/>
        <family val="2"/>
        <scheme val="minor"/>
      </rPr>
      <t>5.00</t>
    </r>
  </si>
  <si>
    <t>150958</t>
  </si>
  <si>
    <r>
      <t>8</t>
    </r>
    <r>
      <rPr>
        <sz val="11"/>
        <color theme="1"/>
        <rFont val="等线"/>
        <family val="2"/>
        <scheme val="minor"/>
      </rPr>
      <t>6.83</t>
    </r>
  </si>
  <si>
    <t>150961</t>
  </si>
  <si>
    <t>150962</t>
  </si>
  <si>
    <t>150965</t>
  </si>
  <si>
    <t>150967</t>
  </si>
  <si>
    <t>150987</t>
  </si>
  <si>
    <r>
      <t>8</t>
    </r>
    <r>
      <rPr>
        <sz val="11"/>
        <color theme="1"/>
        <rFont val="等线"/>
        <family val="2"/>
        <scheme val="minor"/>
      </rPr>
      <t>3.83</t>
    </r>
  </si>
  <si>
    <t>150989</t>
  </si>
  <si>
    <r>
      <t>8</t>
    </r>
    <r>
      <rPr>
        <sz val="11"/>
        <color theme="1"/>
        <rFont val="等线"/>
        <family val="2"/>
        <scheme val="minor"/>
      </rPr>
      <t>1.30</t>
    </r>
  </si>
  <si>
    <t>150991</t>
  </si>
  <si>
    <r>
      <t>8</t>
    </r>
    <r>
      <rPr>
        <sz val="11"/>
        <color theme="1"/>
        <rFont val="等线"/>
        <family val="2"/>
        <scheme val="minor"/>
      </rPr>
      <t>0.42</t>
    </r>
  </si>
  <si>
    <t>151030</t>
  </si>
  <si>
    <r>
      <t>8</t>
    </r>
    <r>
      <rPr>
        <sz val="11"/>
        <color theme="1"/>
        <rFont val="等线"/>
        <family val="2"/>
        <scheme val="minor"/>
      </rPr>
      <t>7.00</t>
    </r>
  </si>
  <si>
    <t>151032</t>
  </si>
  <si>
    <r>
      <t>8</t>
    </r>
    <r>
      <rPr>
        <sz val="11"/>
        <color theme="1"/>
        <rFont val="等线"/>
        <family val="2"/>
        <scheme val="minor"/>
      </rPr>
      <t>2.00</t>
    </r>
  </si>
  <si>
    <t>151033</t>
  </si>
  <si>
    <t>151038</t>
  </si>
  <si>
    <r>
      <t>8</t>
    </r>
    <r>
      <rPr>
        <sz val="11"/>
        <color theme="1"/>
        <rFont val="等线"/>
        <family val="2"/>
        <scheme val="minor"/>
      </rPr>
      <t>2.63</t>
    </r>
  </si>
  <si>
    <t>151045</t>
  </si>
  <si>
    <r>
      <t>8</t>
    </r>
    <r>
      <rPr>
        <sz val="11"/>
        <color theme="1"/>
        <rFont val="等线"/>
        <family val="2"/>
        <scheme val="minor"/>
      </rPr>
      <t>1.88</t>
    </r>
  </si>
  <si>
    <t>151054</t>
  </si>
  <si>
    <t>151057</t>
  </si>
  <si>
    <t>151066</t>
  </si>
  <si>
    <t>151076</t>
  </si>
  <si>
    <r>
      <t>8</t>
    </r>
    <r>
      <rPr>
        <sz val="11"/>
        <color theme="1"/>
        <rFont val="等线"/>
        <family val="2"/>
        <scheme val="minor"/>
      </rPr>
      <t>1.19</t>
    </r>
  </si>
  <si>
    <t>151086</t>
  </si>
  <si>
    <r>
      <t>8</t>
    </r>
    <r>
      <rPr>
        <sz val="11"/>
        <color theme="1"/>
        <rFont val="等线"/>
        <family val="2"/>
        <scheme val="minor"/>
      </rPr>
      <t>2.25</t>
    </r>
  </si>
  <si>
    <t>151088</t>
  </si>
  <si>
    <r>
      <t>7</t>
    </r>
    <r>
      <rPr>
        <sz val="11"/>
        <color theme="1"/>
        <rFont val="等线"/>
        <family val="2"/>
        <scheme val="minor"/>
      </rPr>
      <t>6.88</t>
    </r>
  </si>
  <si>
    <t>151090</t>
  </si>
  <si>
    <r>
      <t>8</t>
    </r>
    <r>
      <rPr>
        <sz val="11"/>
        <color theme="1"/>
        <rFont val="等线"/>
        <family val="2"/>
        <scheme val="minor"/>
      </rPr>
      <t>3.25</t>
    </r>
  </si>
  <si>
    <t>151100</t>
  </si>
  <si>
    <t>151111</t>
  </si>
  <si>
    <r>
      <t>8</t>
    </r>
    <r>
      <rPr>
        <sz val="11"/>
        <color theme="1"/>
        <rFont val="等线"/>
        <family val="2"/>
        <scheme val="minor"/>
      </rPr>
      <t>0.94</t>
    </r>
  </si>
  <si>
    <t>151113</t>
  </si>
  <si>
    <r>
      <t>8</t>
    </r>
    <r>
      <rPr>
        <sz val="11"/>
        <color theme="1"/>
        <rFont val="等线"/>
        <family val="2"/>
        <scheme val="minor"/>
      </rPr>
      <t>1.31</t>
    </r>
  </si>
  <si>
    <t>92人</t>
    <phoneticPr fontId="2" type="noConversion"/>
  </si>
  <si>
    <t>桥梁</t>
    <phoneticPr fontId="2" type="noConversion"/>
  </si>
  <si>
    <t>岩土</t>
    <phoneticPr fontId="2" type="noConversion"/>
  </si>
  <si>
    <t>150924</t>
  </si>
  <si>
    <t>150928</t>
  </si>
  <si>
    <t>150941</t>
  </si>
  <si>
    <t>150954</t>
  </si>
  <si>
    <t>150963</t>
  </si>
  <si>
    <t>150969</t>
  </si>
  <si>
    <t>150973</t>
  </si>
  <si>
    <t>150992</t>
  </si>
  <si>
    <t>151050</t>
  </si>
  <si>
    <t>151062</t>
  </si>
  <si>
    <t>151067</t>
  </si>
  <si>
    <t>151075</t>
  </si>
  <si>
    <t>151108</t>
  </si>
  <si>
    <t>151040</t>
  </si>
  <si>
    <t>150923</t>
  </si>
  <si>
    <t>150929</t>
  </si>
  <si>
    <t>150950</t>
  </si>
  <si>
    <t>150952</t>
  </si>
  <si>
    <t>150959</t>
  </si>
  <si>
    <t>150970</t>
  </si>
  <si>
    <t>150977</t>
  </si>
  <si>
    <t>150990</t>
  </si>
  <si>
    <t>151036</t>
  </si>
  <si>
    <t>151041</t>
  </si>
  <si>
    <t>151049</t>
  </si>
  <si>
    <t>151081</t>
  </si>
  <si>
    <t>151101</t>
  </si>
  <si>
    <t>151106</t>
  </si>
  <si>
    <t>150985</t>
  </si>
  <si>
    <t>150986</t>
  </si>
  <si>
    <t>150966</t>
  </si>
  <si>
    <t>151096</t>
  </si>
  <si>
    <t>151110</t>
  </si>
  <si>
    <t>防灾</t>
    <phoneticPr fontId="2" type="noConversion"/>
  </si>
  <si>
    <t>建造</t>
    <phoneticPr fontId="7" type="noConversion"/>
  </si>
  <si>
    <t>151007</t>
  </si>
  <si>
    <t>151008</t>
  </si>
  <si>
    <t>151009</t>
  </si>
  <si>
    <t>151010</t>
  </si>
  <si>
    <t>151011</t>
  </si>
  <si>
    <t>151016</t>
  </si>
  <si>
    <t>151018</t>
  </si>
  <si>
    <t>151042</t>
  </si>
  <si>
    <t>151065</t>
  </si>
  <si>
    <t>151074</t>
  </si>
  <si>
    <t>151082</t>
  </si>
  <si>
    <t>151092</t>
  </si>
  <si>
    <t>151094</t>
  </si>
  <si>
    <t>151097</t>
  </si>
  <si>
    <t>管理</t>
    <phoneticPr fontId="7" type="noConversion"/>
  </si>
  <si>
    <t>151123</t>
  </si>
  <si>
    <t>151126</t>
  </si>
  <si>
    <t>151129</t>
  </si>
  <si>
    <t>151131</t>
  </si>
  <si>
    <t>151133</t>
  </si>
  <si>
    <t>151134</t>
  </si>
  <si>
    <t>151135</t>
  </si>
  <si>
    <t>151143</t>
  </si>
  <si>
    <t>151148</t>
  </si>
  <si>
    <t>力学</t>
    <phoneticPr fontId="7" type="noConversion"/>
  </si>
  <si>
    <t>150890</t>
  </si>
  <si>
    <t>150900</t>
  </si>
  <si>
    <t>150891</t>
  </si>
  <si>
    <t>150893</t>
  </si>
  <si>
    <t>150895</t>
  </si>
  <si>
    <t>150896</t>
  </si>
  <si>
    <t>150897</t>
  </si>
  <si>
    <t>150898</t>
  </si>
  <si>
    <t>150899</t>
  </si>
  <si>
    <t>150901</t>
  </si>
  <si>
    <t>150902</t>
  </si>
  <si>
    <t>150904</t>
  </si>
  <si>
    <t>150905</t>
  </si>
  <si>
    <t>150906</t>
  </si>
  <si>
    <t>150907</t>
  </si>
  <si>
    <t>150908</t>
  </si>
  <si>
    <t>150909</t>
  </si>
  <si>
    <t>市政</t>
    <phoneticPr fontId="7" type="noConversion"/>
  </si>
  <si>
    <t>151028</t>
  </si>
  <si>
    <t>151031</t>
  </si>
  <si>
    <t>151035</t>
  </si>
  <si>
    <t>151047</t>
  </si>
  <si>
    <t>151056</t>
  </si>
  <si>
    <t>151063</t>
  </si>
  <si>
    <t>151072</t>
  </si>
  <si>
    <t>151115</t>
  </si>
  <si>
    <t>151121</t>
  </si>
  <si>
    <t>151104</t>
  </si>
  <si>
    <t>151114</t>
  </si>
  <si>
    <t>151083</t>
  </si>
  <si>
    <t>151120</t>
  </si>
  <si>
    <t>130979</t>
  </si>
  <si>
    <t>150998</t>
  </si>
  <si>
    <t>151001</t>
  </si>
  <si>
    <t>151004</t>
  </si>
  <si>
    <t>151005</t>
  </si>
  <si>
    <t>151029</t>
  </si>
  <si>
    <t>43人</t>
    <phoneticPr fontId="2" type="noConversion"/>
  </si>
  <si>
    <t>14人</t>
    <phoneticPr fontId="2" type="noConversion"/>
  </si>
  <si>
    <t>25人</t>
    <phoneticPr fontId="2" type="noConversion"/>
  </si>
  <si>
    <t>22人</t>
    <phoneticPr fontId="2" type="noConversion"/>
  </si>
  <si>
    <t>26人</t>
    <phoneticPr fontId="2" type="noConversion"/>
  </si>
  <si>
    <t>25人</t>
    <phoneticPr fontId="2" type="noConversion"/>
  </si>
  <si>
    <r>
      <t>1</t>
    </r>
    <r>
      <rPr>
        <sz val="11"/>
        <rFont val="宋体"/>
        <family val="3"/>
        <charset val="134"/>
      </rPr>
      <t>5秋博</t>
    </r>
    <phoneticPr fontId="7" type="noConversion"/>
  </si>
  <si>
    <t>81.6</t>
    <phoneticPr fontId="2" type="noConversion"/>
  </si>
  <si>
    <t>80.04</t>
    <phoneticPr fontId="2" type="noConversion"/>
  </si>
  <si>
    <t>84.7</t>
    <phoneticPr fontId="2" type="noConversion"/>
  </si>
  <si>
    <t>84</t>
    <phoneticPr fontId="2" type="noConversion"/>
  </si>
  <si>
    <t>74.2</t>
    <phoneticPr fontId="2" type="noConversion"/>
  </si>
  <si>
    <t>76.3</t>
    <phoneticPr fontId="2" type="noConversion"/>
  </si>
  <si>
    <t>83.6</t>
    <phoneticPr fontId="2" type="noConversion"/>
  </si>
  <si>
    <t>80.2</t>
    <phoneticPr fontId="2" type="noConversion"/>
  </si>
  <si>
    <t>73.8</t>
    <phoneticPr fontId="2" type="noConversion"/>
  </si>
  <si>
    <t>80.7</t>
    <phoneticPr fontId="2" type="noConversion"/>
  </si>
  <si>
    <t>78.9</t>
    <phoneticPr fontId="2" type="noConversion"/>
  </si>
  <si>
    <t>82.57</t>
    <phoneticPr fontId="2" type="noConversion"/>
  </si>
  <si>
    <t>159417</t>
  </si>
  <si>
    <t>32人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</si>
</sst>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10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color rgb="FF000000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0E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0" borderId="0" xfId="1"/>
    <xf numFmtId="0" fontId="4" fillId="4" borderId="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49" fontId="3" fillId="9" borderId="1" xfId="0" applyNumberFormat="1" applyFont="1" applyFill="1" applyBorder="1" applyAlignment="1">
      <alignment horizontal="center" vertical="center"/>
    </xf>
    <xf numFmtId="177" fontId="1" fillId="9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49" fontId="1" fillId="9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0" fillId="0" borderId="1" xfId="0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workbookViewId="0">
      <selection activeCell="B2" sqref="B2:B94"/>
    </sheetView>
  </sheetViews>
  <sheetFormatPr defaultRowHeight="13.5"/>
  <sheetData>
    <row r="1" spans="1:31">
      <c r="A1" s="1"/>
      <c r="B1" s="55" t="s">
        <v>0</v>
      </c>
      <c r="C1" s="55"/>
      <c r="D1" s="55"/>
      <c r="E1" s="55"/>
      <c r="F1" s="55"/>
      <c r="G1" s="1" t="s">
        <v>107</v>
      </c>
      <c r="H1" s="1"/>
      <c r="I1" s="1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3" t="s">
        <v>8</v>
      </c>
      <c r="T2" s="1" t="s">
        <v>9</v>
      </c>
      <c r="U2" s="3" t="s">
        <v>8</v>
      </c>
      <c r="V2" s="1" t="s">
        <v>9</v>
      </c>
      <c r="W2" s="3" t="s">
        <v>8</v>
      </c>
      <c r="X2" s="1" t="s">
        <v>9</v>
      </c>
      <c r="Y2" s="3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>
      <c r="A3" s="2" t="s">
        <v>70</v>
      </c>
      <c r="B3" s="2"/>
      <c r="C3" s="2"/>
      <c r="D3" s="2"/>
      <c r="E3" s="2"/>
      <c r="F3" s="4">
        <f t="shared" ref="F3:F34" si="0">AC3</f>
        <v>86.018000000000001</v>
      </c>
      <c r="G3" s="12">
        <v>1</v>
      </c>
      <c r="H3" s="13">
        <v>86</v>
      </c>
      <c r="I3" s="12">
        <v>2</v>
      </c>
      <c r="J3" s="13">
        <v>85</v>
      </c>
      <c r="K3" s="12">
        <v>2</v>
      </c>
      <c r="L3" s="13">
        <v>84</v>
      </c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">
        <f t="shared" ref="AA3:AA34" si="1">ROUND((H3*G3+J3*I3+L3*K3+N3*M3+P3*O3+R3*Q3+T3*S3+V3*U3+X3*W3+Z3*Y3)/(SUM(G3,I3,K3,M3,O3,Q3,S3,U3,W3,Y3)),2)</f>
        <v>84.8</v>
      </c>
      <c r="AB3" s="7" t="s">
        <v>71</v>
      </c>
      <c r="AC3" s="8">
        <f t="shared" ref="AC3:AC34" si="2">AA3*0.4+AB3*0.6</f>
        <v>86.018000000000001</v>
      </c>
    </row>
    <row r="4" spans="1:31">
      <c r="A4" s="2">
        <v>151039</v>
      </c>
      <c r="B4" s="4"/>
      <c r="C4" s="4"/>
      <c r="D4" s="4"/>
      <c r="E4" s="4"/>
      <c r="F4" s="4">
        <f t="shared" si="0"/>
        <v>85.805999999999997</v>
      </c>
      <c r="G4" s="9">
        <v>1</v>
      </c>
      <c r="H4" s="6">
        <v>87</v>
      </c>
      <c r="I4" s="9">
        <v>2</v>
      </c>
      <c r="J4" s="6">
        <v>89</v>
      </c>
      <c r="K4" s="9">
        <v>3</v>
      </c>
      <c r="L4" s="6">
        <v>93</v>
      </c>
      <c r="M4" s="9">
        <v>2</v>
      </c>
      <c r="N4" s="6">
        <v>84</v>
      </c>
      <c r="O4" s="9">
        <v>3</v>
      </c>
      <c r="P4" s="6">
        <v>80</v>
      </c>
      <c r="Q4" s="9"/>
      <c r="R4" s="6"/>
      <c r="S4" s="9"/>
      <c r="T4" s="6"/>
      <c r="U4" s="9"/>
      <c r="V4" s="6"/>
      <c r="W4" s="9"/>
      <c r="X4" s="6"/>
      <c r="Y4" s="9"/>
      <c r="Z4" s="6"/>
      <c r="AA4" s="1">
        <f t="shared" si="1"/>
        <v>86.55</v>
      </c>
      <c r="AB4" s="10">
        <v>85.31</v>
      </c>
      <c r="AC4" s="8">
        <f t="shared" si="2"/>
        <v>85.805999999999997</v>
      </c>
    </row>
    <row r="5" spans="1:31">
      <c r="A5" s="2" t="s">
        <v>62</v>
      </c>
      <c r="B5" s="4"/>
      <c r="C5" s="4"/>
      <c r="D5" s="4"/>
      <c r="E5" s="4"/>
      <c r="F5" s="4">
        <f t="shared" si="0"/>
        <v>85.373999999999995</v>
      </c>
      <c r="G5" s="12">
        <v>1</v>
      </c>
      <c r="H5" s="13">
        <v>82</v>
      </c>
      <c r="I5" s="12">
        <v>2</v>
      </c>
      <c r="J5" s="13">
        <v>88</v>
      </c>
      <c r="K5" s="12">
        <v>2</v>
      </c>
      <c r="L5" s="13">
        <v>77</v>
      </c>
      <c r="M5" s="12">
        <v>2</v>
      </c>
      <c r="N5" s="13">
        <v>84</v>
      </c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">
        <f t="shared" si="1"/>
        <v>82.86</v>
      </c>
      <c r="AB5" s="10">
        <v>87.05</v>
      </c>
      <c r="AC5" s="8">
        <f t="shared" si="2"/>
        <v>85.373999999999995</v>
      </c>
    </row>
    <row r="6" spans="1:31">
      <c r="A6" s="2">
        <v>150913</v>
      </c>
      <c r="B6" s="2"/>
      <c r="C6" s="2"/>
      <c r="D6" s="2"/>
      <c r="E6" s="2"/>
      <c r="F6" s="4">
        <f t="shared" si="0"/>
        <v>85.051999999999992</v>
      </c>
      <c r="G6" s="5">
        <v>1</v>
      </c>
      <c r="H6" s="6">
        <v>79</v>
      </c>
      <c r="I6" s="5">
        <v>2</v>
      </c>
      <c r="J6" s="6">
        <v>81</v>
      </c>
      <c r="K6" s="5">
        <v>2</v>
      </c>
      <c r="L6" s="6">
        <v>87</v>
      </c>
      <c r="M6" s="5"/>
      <c r="N6" s="6"/>
      <c r="O6" s="5"/>
      <c r="P6" s="6"/>
      <c r="Q6" s="5"/>
      <c r="R6" s="6"/>
      <c r="S6" s="5"/>
      <c r="T6" s="6"/>
      <c r="U6" s="5"/>
      <c r="V6" s="6"/>
      <c r="W6" s="5"/>
      <c r="X6" s="6"/>
      <c r="Y6" s="5"/>
      <c r="Z6" s="6"/>
      <c r="AA6" s="1">
        <f t="shared" si="1"/>
        <v>83</v>
      </c>
      <c r="AB6" s="7" t="s">
        <v>15</v>
      </c>
      <c r="AC6" s="8">
        <f t="shared" si="2"/>
        <v>85.051999999999992</v>
      </c>
    </row>
    <row r="7" spans="1:31">
      <c r="A7" s="2" t="s">
        <v>56</v>
      </c>
      <c r="B7" s="2"/>
      <c r="C7" s="2"/>
      <c r="D7" s="2"/>
      <c r="E7" s="2"/>
      <c r="F7" s="4">
        <f t="shared" si="0"/>
        <v>85.045999999999992</v>
      </c>
      <c r="G7" s="12">
        <v>1</v>
      </c>
      <c r="H7" s="13">
        <v>84</v>
      </c>
      <c r="I7" s="12">
        <v>2</v>
      </c>
      <c r="J7" s="13">
        <v>81</v>
      </c>
      <c r="K7" s="12">
        <v>2</v>
      </c>
      <c r="L7" s="13">
        <v>89</v>
      </c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">
        <f t="shared" si="1"/>
        <v>84.8</v>
      </c>
      <c r="AB7" s="7" t="s">
        <v>57</v>
      </c>
      <c r="AC7" s="8">
        <f t="shared" si="2"/>
        <v>85.045999999999992</v>
      </c>
    </row>
    <row r="8" spans="1:31">
      <c r="A8" s="2" t="s">
        <v>54</v>
      </c>
      <c r="B8" s="2"/>
      <c r="C8" s="2"/>
      <c r="D8" s="2"/>
      <c r="E8" s="2"/>
      <c r="F8" s="4">
        <f t="shared" si="0"/>
        <v>84.894000000000005</v>
      </c>
      <c r="G8" s="12">
        <v>3</v>
      </c>
      <c r="H8" s="13">
        <v>84</v>
      </c>
      <c r="I8" s="12">
        <v>1</v>
      </c>
      <c r="J8" s="13">
        <v>88</v>
      </c>
      <c r="K8" s="12">
        <v>2</v>
      </c>
      <c r="L8" s="13">
        <v>83</v>
      </c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3"/>
      <c r="Y8" s="12"/>
      <c r="Z8" s="13"/>
      <c r="AA8" s="1">
        <f t="shared" si="1"/>
        <v>84.33</v>
      </c>
      <c r="AB8" s="7" t="s">
        <v>55</v>
      </c>
      <c r="AC8" s="8">
        <f t="shared" si="2"/>
        <v>84.894000000000005</v>
      </c>
    </row>
    <row r="9" spans="1:31">
      <c r="A9" s="2">
        <v>150948</v>
      </c>
      <c r="B9" s="4"/>
      <c r="C9" s="4"/>
      <c r="D9" s="4"/>
      <c r="E9" s="4"/>
      <c r="F9" s="4">
        <f t="shared" si="0"/>
        <v>84.701999999999998</v>
      </c>
      <c r="G9" s="9">
        <v>3</v>
      </c>
      <c r="H9" s="6">
        <v>82</v>
      </c>
      <c r="I9" s="9">
        <v>1</v>
      </c>
      <c r="J9" s="6">
        <v>80</v>
      </c>
      <c r="K9" s="9">
        <v>2</v>
      </c>
      <c r="L9" s="6">
        <v>77</v>
      </c>
      <c r="M9" s="9">
        <v>2</v>
      </c>
      <c r="N9" s="6">
        <v>84</v>
      </c>
      <c r="O9" s="9"/>
      <c r="P9" s="6"/>
      <c r="Q9" s="9"/>
      <c r="R9" s="6"/>
      <c r="S9" s="9"/>
      <c r="T9" s="6"/>
      <c r="U9" s="9"/>
      <c r="V9" s="6"/>
      <c r="W9" s="9"/>
      <c r="X9" s="6"/>
      <c r="Y9" s="9"/>
      <c r="Z9" s="6"/>
      <c r="AA9" s="1">
        <f t="shared" si="1"/>
        <v>81</v>
      </c>
      <c r="AB9" s="10">
        <v>87.17</v>
      </c>
      <c r="AC9" s="8">
        <f t="shared" si="2"/>
        <v>84.701999999999998</v>
      </c>
    </row>
    <row r="10" spans="1:31">
      <c r="A10" s="2" t="s">
        <v>82</v>
      </c>
      <c r="B10" s="2"/>
      <c r="C10" s="2"/>
      <c r="D10" s="2"/>
      <c r="E10" s="2"/>
      <c r="F10" s="4">
        <f t="shared" si="0"/>
        <v>84.699999999999989</v>
      </c>
      <c r="G10" s="12">
        <v>3</v>
      </c>
      <c r="H10" s="13">
        <v>87</v>
      </c>
      <c r="I10" s="12">
        <v>3</v>
      </c>
      <c r="J10" s="13">
        <v>81</v>
      </c>
      <c r="K10" s="12">
        <v>2</v>
      </c>
      <c r="L10" s="13">
        <v>73</v>
      </c>
      <c r="M10" s="12"/>
      <c r="N10" s="13"/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">
        <f t="shared" si="1"/>
        <v>81.25</v>
      </c>
      <c r="AB10" s="7" t="s">
        <v>83</v>
      </c>
      <c r="AC10" s="8">
        <f t="shared" si="2"/>
        <v>84.699999999999989</v>
      </c>
    </row>
    <row r="11" spans="1:31">
      <c r="A11" s="2">
        <v>150949</v>
      </c>
      <c r="B11" s="4"/>
      <c r="C11" s="4"/>
      <c r="D11" s="4"/>
      <c r="E11" s="4"/>
      <c r="F11" s="4">
        <f t="shared" si="0"/>
        <v>84.403999999999996</v>
      </c>
      <c r="G11" s="9">
        <v>3</v>
      </c>
      <c r="H11" s="6">
        <v>81</v>
      </c>
      <c r="I11" s="9">
        <v>3</v>
      </c>
      <c r="J11" s="6">
        <v>91</v>
      </c>
      <c r="K11" s="9">
        <v>1</v>
      </c>
      <c r="L11" s="6">
        <v>77</v>
      </c>
      <c r="M11" s="9">
        <v>3</v>
      </c>
      <c r="N11" s="6">
        <v>82</v>
      </c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1">
        <f t="shared" si="1"/>
        <v>83.9</v>
      </c>
      <c r="AB11" s="10">
        <v>84.74</v>
      </c>
      <c r="AC11" s="8">
        <f t="shared" si="2"/>
        <v>84.403999999999996</v>
      </c>
    </row>
    <row r="12" spans="1:31">
      <c r="A12" s="2">
        <v>151073</v>
      </c>
      <c r="B12" s="2"/>
      <c r="C12" s="2"/>
      <c r="D12" s="2"/>
      <c r="E12" s="2"/>
      <c r="F12" s="4">
        <f t="shared" si="0"/>
        <v>84.165999999999997</v>
      </c>
      <c r="G12" s="5">
        <v>3</v>
      </c>
      <c r="H12" s="6">
        <v>82</v>
      </c>
      <c r="I12" s="5">
        <v>1</v>
      </c>
      <c r="J12" s="6">
        <v>75</v>
      </c>
      <c r="K12" s="5">
        <v>2</v>
      </c>
      <c r="L12" s="6">
        <v>84</v>
      </c>
      <c r="M12" s="5">
        <v>2</v>
      </c>
      <c r="N12" s="6">
        <v>78</v>
      </c>
      <c r="O12" s="5">
        <v>2</v>
      </c>
      <c r="P12" s="6">
        <v>74</v>
      </c>
      <c r="Q12" s="5"/>
      <c r="R12" s="6"/>
      <c r="S12" s="5"/>
      <c r="T12" s="6"/>
      <c r="U12" s="5"/>
      <c r="V12" s="6"/>
      <c r="W12" s="5"/>
      <c r="X12" s="6"/>
      <c r="Y12" s="5"/>
      <c r="Z12" s="6"/>
      <c r="AA12" s="1">
        <f t="shared" si="1"/>
        <v>79.3</v>
      </c>
      <c r="AB12" s="7" t="s">
        <v>39</v>
      </c>
      <c r="AC12" s="8">
        <f t="shared" si="2"/>
        <v>84.165999999999997</v>
      </c>
    </row>
    <row r="13" spans="1:31">
      <c r="A13" s="2" t="s">
        <v>60</v>
      </c>
      <c r="B13" s="2"/>
      <c r="C13" s="2"/>
      <c r="D13" s="2"/>
      <c r="E13" s="2"/>
      <c r="F13" s="4">
        <f t="shared" si="0"/>
        <v>83.921999999999997</v>
      </c>
      <c r="G13" s="12">
        <v>1</v>
      </c>
      <c r="H13" s="13">
        <v>81</v>
      </c>
      <c r="I13" s="12">
        <v>2</v>
      </c>
      <c r="J13" s="13">
        <v>75</v>
      </c>
      <c r="K13" s="12">
        <v>2</v>
      </c>
      <c r="L13" s="13">
        <v>83</v>
      </c>
      <c r="M13" s="12">
        <v>2</v>
      </c>
      <c r="N13" s="13">
        <v>91</v>
      </c>
      <c r="O13" s="12"/>
      <c r="P13" s="13"/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">
        <f t="shared" si="1"/>
        <v>82.71</v>
      </c>
      <c r="AB13" s="7" t="s">
        <v>61</v>
      </c>
      <c r="AC13" s="8">
        <f t="shared" si="2"/>
        <v>83.921999999999997</v>
      </c>
    </row>
    <row r="14" spans="1:31">
      <c r="A14" s="2" t="s">
        <v>68</v>
      </c>
      <c r="B14" s="2"/>
      <c r="C14" s="2"/>
      <c r="D14" s="2"/>
      <c r="E14" s="2"/>
      <c r="F14" s="4">
        <f t="shared" si="0"/>
        <v>83.6</v>
      </c>
      <c r="G14" s="12">
        <v>1</v>
      </c>
      <c r="H14" s="13">
        <v>80</v>
      </c>
      <c r="I14" s="12">
        <v>1</v>
      </c>
      <c r="J14" s="13">
        <v>81</v>
      </c>
      <c r="K14" s="12">
        <v>2</v>
      </c>
      <c r="L14" s="13">
        <v>80</v>
      </c>
      <c r="M14" s="12">
        <v>2</v>
      </c>
      <c r="N14" s="13">
        <v>84</v>
      </c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">
        <f t="shared" si="1"/>
        <v>81.5</v>
      </c>
      <c r="AB14" s="7" t="s">
        <v>69</v>
      </c>
      <c r="AC14" s="8">
        <f t="shared" si="2"/>
        <v>83.6</v>
      </c>
    </row>
    <row r="15" spans="1:31">
      <c r="A15" s="2" t="s">
        <v>76</v>
      </c>
      <c r="B15" s="2"/>
      <c r="C15" s="2"/>
      <c r="D15" s="2"/>
      <c r="E15" s="2"/>
      <c r="F15" s="4">
        <f t="shared" si="0"/>
        <v>83.578000000000003</v>
      </c>
      <c r="G15" s="12">
        <v>1</v>
      </c>
      <c r="H15" s="13">
        <v>80</v>
      </c>
      <c r="I15" s="12">
        <v>2</v>
      </c>
      <c r="J15" s="13">
        <v>84</v>
      </c>
      <c r="K15" s="12">
        <v>2</v>
      </c>
      <c r="L15" s="13">
        <v>84</v>
      </c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">
        <f t="shared" si="1"/>
        <v>83.2</v>
      </c>
      <c r="AB15" s="7" t="s">
        <v>77</v>
      </c>
      <c r="AC15" s="8">
        <f t="shared" si="2"/>
        <v>83.578000000000003</v>
      </c>
    </row>
    <row r="16" spans="1:31">
      <c r="A16" s="2">
        <v>151061</v>
      </c>
      <c r="B16" s="2"/>
      <c r="C16" s="2"/>
      <c r="D16" s="2"/>
      <c r="E16" s="2"/>
      <c r="F16" s="4">
        <f t="shared" si="0"/>
        <v>83.457999999999998</v>
      </c>
      <c r="G16" s="5">
        <v>1</v>
      </c>
      <c r="H16" s="6">
        <v>79</v>
      </c>
      <c r="I16" s="5">
        <v>3</v>
      </c>
      <c r="J16" s="6">
        <v>85</v>
      </c>
      <c r="K16" s="5">
        <v>2</v>
      </c>
      <c r="L16" s="6">
        <v>75</v>
      </c>
      <c r="M16" s="5">
        <v>3</v>
      </c>
      <c r="N16" s="6">
        <v>88</v>
      </c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1">
        <f t="shared" si="1"/>
        <v>83.11</v>
      </c>
      <c r="AB16" s="7" t="s">
        <v>36</v>
      </c>
      <c r="AC16" s="8">
        <f t="shared" si="2"/>
        <v>83.457999999999998</v>
      </c>
    </row>
    <row r="17" spans="1:29">
      <c r="A17" s="2">
        <v>151053</v>
      </c>
      <c r="B17" s="4"/>
      <c r="C17" s="4"/>
      <c r="D17" s="4"/>
      <c r="E17" s="4"/>
      <c r="F17" s="4">
        <f t="shared" si="0"/>
        <v>83.311999999999998</v>
      </c>
      <c r="G17" s="9">
        <v>1</v>
      </c>
      <c r="H17" s="6">
        <v>75</v>
      </c>
      <c r="I17" s="9">
        <v>3</v>
      </c>
      <c r="J17" s="6">
        <v>82</v>
      </c>
      <c r="K17" s="9">
        <v>2</v>
      </c>
      <c r="L17" s="6">
        <v>82</v>
      </c>
      <c r="M17" s="9">
        <v>2</v>
      </c>
      <c r="N17" s="6">
        <v>86</v>
      </c>
      <c r="O17" s="9">
        <v>3</v>
      </c>
      <c r="P17" s="6">
        <v>82</v>
      </c>
      <c r="Q17" s="9">
        <v>2</v>
      </c>
      <c r="R17" s="6">
        <v>79</v>
      </c>
      <c r="S17" s="9"/>
      <c r="T17" s="6"/>
      <c r="U17" s="9"/>
      <c r="V17" s="6"/>
      <c r="W17" s="9"/>
      <c r="X17" s="6"/>
      <c r="Y17" s="9"/>
      <c r="Z17" s="6"/>
      <c r="AA17" s="1">
        <f t="shared" si="1"/>
        <v>81.62</v>
      </c>
      <c r="AB17" s="10">
        <v>84.44</v>
      </c>
      <c r="AC17" s="8">
        <f t="shared" si="2"/>
        <v>83.311999999999998</v>
      </c>
    </row>
    <row r="18" spans="1:29">
      <c r="A18" s="2">
        <v>151078</v>
      </c>
      <c r="B18" s="2"/>
      <c r="C18" s="2"/>
      <c r="D18" s="2"/>
      <c r="E18" s="2"/>
      <c r="F18" s="4">
        <f t="shared" si="0"/>
        <v>83.231999999999999</v>
      </c>
      <c r="G18" s="5">
        <v>1</v>
      </c>
      <c r="H18" s="6">
        <v>79</v>
      </c>
      <c r="I18" s="5">
        <v>2</v>
      </c>
      <c r="J18" s="6">
        <v>94</v>
      </c>
      <c r="K18" s="5">
        <v>3</v>
      </c>
      <c r="L18" s="6">
        <v>83</v>
      </c>
      <c r="M18" s="5">
        <v>3</v>
      </c>
      <c r="N18" s="6">
        <v>79</v>
      </c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1">
        <f t="shared" si="1"/>
        <v>83.67</v>
      </c>
      <c r="AB18" s="7" t="s">
        <v>41</v>
      </c>
      <c r="AC18" s="8">
        <f t="shared" si="2"/>
        <v>83.231999999999999</v>
      </c>
    </row>
    <row r="19" spans="1:29">
      <c r="A19" s="2" t="s">
        <v>58</v>
      </c>
      <c r="B19" s="2"/>
      <c r="C19" s="2"/>
      <c r="D19" s="2"/>
      <c r="E19" s="2"/>
      <c r="F19" s="4">
        <f t="shared" si="0"/>
        <v>83.184000000000012</v>
      </c>
      <c r="G19" s="12">
        <v>1</v>
      </c>
      <c r="H19" s="13">
        <v>83</v>
      </c>
      <c r="I19" s="12">
        <v>2</v>
      </c>
      <c r="J19" s="13">
        <v>73</v>
      </c>
      <c r="K19" s="12">
        <v>2</v>
      </c>
      <c r="L19" s="13">
        <v>94</v>
      </c>
      <c r="M19" s="12"/>
      <c r="N19" s="13"/>
      <c r="O19" s="12"/>
      <c r="P19" s="13"/>
      <c r="Q19" s="12"/>
      <c r="R19" s="13"/>
      <c r="S19" s="12"/>
      <c r="T19" s="13"/>
      <c r="U19" s="12"/>
      <c r="V19" s="13"/>
      <c r="W19" s="12"/>
      <c r="X19" s="13"/>
      <c r="Y19" s="12"/>
      <c r="Z19" s="13"/>
      <c r="AA19" s="1">
        <f t="shared" si="1"/>
        <v>83.4</v>
      </c>
      <c r="AB19" s="7" t="s">
        <v>59</v>
      </c>
      <c r="AC19" s="8">
        <f t="shared" si="2"/>
        <v>83.184000000000012</v>
      </c>
    </row>
    <row r="20" spans="1:29">
      <c r="A20" s="2">
        <v>150938</v>
      </c>
      <c r="B20" s="4"/>
      <c r="C20" s="4"/>
      <c r="D20" s="4"/>
      <c r="E20" s="4"/>
      <c r="F20" s="4">
        <f t="shared" si="0"/>
        <v>82.899999999999991</v>
      </c>
      <c r="G20" s="9">
        <v>1</v>
      </c>
      <c r="H20" s="6">
        <v>79</v>
      </c>
      <c r="I20" s="9">
        <v>2</v>
      </c>
      <c r="J20" s="6">
        <v>82</v>
      </c>
      <c r="K20" s="9">
        <v>2</v>
      </c>
      <c r="L20" s="6">
        <v>73</v>
      </c>
      <c r="M20" s="9"/>
      <c r="N20" s="6"/>
      <c r="O20" s="9"/>
      <c r="P20" s="6"/>
      <c r="Q20" s="9"/>
      <c r="R20" s="6"/>
      <c r="S20" s="9"/>
      <c r="T20" s="6"/>
      <c r="U20" s="9"/>
      <c r="V20" s="6"/>
      <c r="W20" s="9"/>
      <c r="X20" s="6"/>
      <c r="Y20" s="9"/>
      <c r="Z20" s="6"/>
      <c r="AA20" s="1">
        <f t="shared" si="1"/>
        <v>77.8</v>
      </c>
      <c r="AB20" s="10">
        <v>86.3</v>
      </c>
      <c r="AC20" s="8">
        <f t="shared" si="2"/>
        <v>82.899999999999991</v>
      </c>
    </row>
    <row r="21" spans="1:29">
      <c r="A21" s="2">
        <v>150988</v>
      </c>
      <c r="B21" s="4"/>
      <c r="C21" s="4"/>
      <c r="D21" s="4"/>
      <c r="E21" s="4"/>
      <c r="F21" s="4">
        <f t="shared" si="0"/>
        <v>82.638000000000005</v>
      </c>
      <c r="G21" s="9">
        <v>1</v>
      </c>
      <c r="H21" s="6">
        <v>82</v>
      </c>
      <c r="I21" s="9">
        <v>2</v>
      </c>
      <c r="J21" s="6">
        <v>74</v>
      </c>
      <c r="K21" s="9">
        <v>2</v>
      </c>
      <c r="L21" s="6">
        <v>86</v>
      </c>
      <c r="M21" s="9"/>
      <c r="N21" s="6"/>
      <c r="O21" s="9"/>
      <c r="P21" s="6"/>
      <c r="Q21" s="9"/>
      <c r="R21" s="6"/>
      <c r="S21" s="9"/>
      <c r="T21" s="6"/>
      <c r="U21" s="9"/>
      <c r="V21" s="6"/>
      <c r="W21" s="9"/>
      <c r="X21" s="6"/>
      <c r="Y21" s="9"/>
      <c r="Z21" s="6"/>
      <c r="AA21" s="1">
        <f t="shared" si="1"/>
        <v>80.400000000000006</v>
      </c>
      <c r="AB21" s="10">
        <v>84.13</v>
      </c>
      <c r="AC21" s="8">
        <f t="shared" si="2"/>
        <v>82.638000000000005</v>
      </c>
    </row>
    <row r="22" spans="1:29">
      <c r="A22" s="2">
        <v>150920</v>
      </c>
      <c r="B22" s="4"/>
      <c r="C22" s="4"/>
      <c r="D22" s="4"/>
      <c r="E22" s="4"/>
      <c r="F22" s="4">
        <f t="shared" si="0"/>
        <v>82.465999999999994</v>
      </c>
      <c r="G22" s="9">
        <v>1</v>
      </c>
      <c r="H22" s="6">
        <v>81</v>
      </c>
      <c r="I22" s="9">
        <v>2</v>
      </c>
      <c r="J22" s="6">
        <v>89</v>
      </c>
      <c r="K22" s="9">
        <v>2</v>
      </c>
      <c r="L22" s="6">
        <v>87</v>
      </c>
      <c r="M22" s="9"/>
      <c r="N22" s="6"/>
      <c r="O22" s="9"/>
      <c r="P22" s="6"/>
      <c r="Q22" s="9"/>
      <c r="R22" s="6"/>
      <c r="S22" s="9"/>
      <c r="T22" s="6"/>
      <c r="U22" s="9"/>
      <c r="V22" s="6"/>
      <c r="W22" s="9"/>
      <c r="X22" s="6"/>
      <c r="Y22" s="9"/>
      <c r="Z22" s="6"/>
      <c r="AA22" s="1">
        <f t="shared" si="1"/>
        <v>86.6</v>
      </c>
      <c r="AB22" s="10">
        <v>79.709999999999994</v>
      </c>
      <c r="AC22" s="8">
        <f t="shared" si="2"/>
        <v>82.465999999999994</v>
      </c>
    </row>
    <row r="23" spans="1:29">
      <c r="A23" s="2" t="s">
        <v>87</v>
      </c>
      <c r="B23" s="2"/>
      <c r="C23" s="2"/>
      <c r="D23" s="2"/>
      <c r="E23" s="2"/>
      <c r="F23" s="4">
        <f t="shared" si="0"/>
        <v>82.341999999999999</v>
      </c>
      <c r="G23" s="12">
        <v>1</v>
      </c>
      <c r="H23" s="13">
        <v>79</v>
      </c>
      <c r="I23" s="12">
        <v>3</v>
      </c>
      <c r="J23" s="13">
        <v>82</v>
      </c>
      <c r="K23" s="12">
        <v>2</v>
      </c>
      <c r="L23" s="13">
        <v>81</v>
      </c>
      <c r="M23" s="12">
        <v>3</v>
      </c>
      <c r="N23" s="13">
        <v>82</v>
      </c>
      <c r="O23" s="12">
        <v>2</v>
      </c>
      <c r="P23" s="13">
        <v>84</v>
      </c>
      <c r="Q23" s="12"/>
      <c r="R23" s="13"/>
      <c r="S23" s="12"/>
      <c r="T23" s="13"/>
      <c r="U23" s="12"/>
      <c r="V23" s="13"/>
      <c r="W23" s="12"/>
      <c r="X23" s="13"/>
      <c r="Y23" s="12"/>
      <c r="Z23" s="13"/>
      <c r="AA23" s="1">
        <f t="shared" si="1"/>
        <v>81.91</v>
      </c>
      <c r="AB23" s="7" t="s">
        <v>88</v>
      </c>
      <c r="AC23" s="8">
        <f t="shared" si="2"/>
        <v>82.341999999999999</v>
      </c>
    </row>
    <row r="24" spans="1:29">
      <c r="A24" s="2">
        <v>151098</v>
      </c>
      <c r="B24" s="2"/>
      <c r="C24" s="2"/>
      <c r="D24" s="2"/>
      <c r="E24" s="2"/>
      <c r="F24" s="4">
        <f t="shared" si="0"/>
        <v>82.32</v>
      </c>
      <c r="G24" s="5">
        <v>3</v>
      </c>
      <c r="H24" s="6">
        <v>79</v>
      </c>
      <c r="I24" s="5">
        <v>1</v>
      </c>
      <c r="J24" s="6">
        <v>75</v>
      </c>
      <c r="K24" s="5">
        <v>3</v>
      </c>
      <c r="L24" s="6">
        <v>89</v>
      </c>
      <c r="M24" s="5">
        <v>2</v>
      </c>
      <c r="N24" s="6">
        <v>76</v>
      </c>
      <c r="O24" s="5">
        <v>2</v>
      </c>
      <c r="P24" s="6">
        <v>78</v>
      </c>
      <c r="Q24" s="5"/>
      <c r="R24" s="6"/>
      <c r="S24" s="5"/>
      <c r="T24" s="6"/>
      <c r="U24" s="5"/>
      <c r="V24" s="6"/>
      <c r="W24" s="5"/>
      <c r="X24" s="6"/>
      <c r="Y24" s="5"/>
      <c r="Z24" s="6"/>
      <c r="AA24" s="1">
        <f t="shared" si="1"/>
        <v>80.64</v>
      </c>
      <c r="AB24" s="7" t="s">
        <v>45</v>
      </c>
      <c r="AC24" s="8">
        <f t="shared" si="2"/>
        <v>82.32</v>
      </c>
    </row>
    <row r="25" spans="1:29">
      <c r="A25" s="2">
        <v>150945</v>
      </c>
      <c r="B25" s="2"/>
      <c r="C25" s="2"/>
      <c r="D25" s="2"/>
      <c r="E25" s="2"/>
      <c r="F25" s="4">
        <f t="shared" si="0"/>
        <v>82.197999999999993</v>
      </c>
      <c r="G25" s="5">
        <v>1</v>
      </c>
      <c r="H25" s="6">
        <v>84</v>
      </c>
      <c r="I25" s="5">
        <v>2</v>
      </c>
      <c r="J25" s="6">
        <v>83</v>
      </c>
      <c r="K25" s="5">
        <v>3</v>
      </c>
      <c r="L25" s="6">
        <v>80</v>
      </c>
      <c r="M25" s="5"/>
      <c r="N25" s="6"/>
      <c r="O25" s="5"/>
      <c r="P25" s="6"/>
      <c r="Q25" s="5"/>
      <c r="R25" s="6"/>
      <c r="S25" s="5"/>
      <c r="T25" s="6"/>
      <c r="U25" s="5"/>
      <c r="V25" s="6"/>
      <c r="W25" s="5"/>
      <c r="X25" s="6"/>
      <c r="Y25" s="5"/>
      <c r="Z25" s="6"/>
      <c r="AA25" s="1">
        <f t="shared" si="1"/>
        <v>81.67</v>
      </c>
      <c r="AB25" s="7" t="s">
        <v>19</v>
      </c>
      <c r="AC25" s="8">
        <f t="shared" si="2"/>
        <v>82.197999999999993</v>
      </c>
    </row>
    <row r="26" spans="1:29">
      <c r="A26" s="2">
        <v>151109</v>
      </c>
      <c r="B26" s="2"/>
      <c r="C26" s="2"/>
      <c r="D26" s="2"/>
      <c r="E26" s="2"/>
      <c r="F26" s="4">
        <f t="shared" si="0"/>
        <v>82.194000000000003</v>
      </c>
      <c r="G26" s="5">
        <v>3</v>
      </c>
      <c r="H26" s="6">
        <v>82</v>
      </c>
      <c r="I26" s="5">
        <v>1</v>
      </c>
      <c r="J26" s="6">
        <v>75</v>
      </c>
      <c r="K26" s="5">
        <v>2</v>
      </c>
      <c r="L26" s="6">
        <v>85</v>
      </c>
      <c r="M26" s="5">
        <v>3</v>
      </c>
      <c r="N26" s="6">
        <v>79</v>
      </c>
      <c r="O26" s="5">
        <v>2</v>
      </c>
      <c r="P26" s="6">
        <v>84</v>
      </c>
      <c r="Q26" s="5"/>
      <c r="R26" s="6"/>
      <c r="S26" s="5"/>
      <c r="T26" s="6"/>
      <c r="U26" s="5"/>
      <c r="V26" s="6"/>
      <c r="W26" s="5"/>
      <c r="X26" s="6"/>
      <c r="Y26" s="5"/>
      <c r="Z26" s="6"/>
      <c r="AA26" s="1">
        <f t="shared" si="1"/>
        <v>81.45</v>
      </c>
      <c r="AB26" s="7" t="s">
        <v>50</v>
      </c>
      <c r="AC26" s="8">
        <f t="shared" si="2"/>
        <v>82.194000000000003</v>
      </c>
    </row>
    <row r="27" spans="1:29">
      <c r="A27" s="2">
        <v>151077</v>
      </c>
      <c r="B27" s="2"/>
      <c r="C27" s="2"/>
      <c r="D27" s="2"/>
      <c r="E27" s="2"/>
      <c r="F27" s="4">
        <f t="shared" si="0"/>
        <v>82.153999999999996</v>
      </c>
      <c r="G27" s="5">
        <v>3</v>
      </c>
      <c r="H27" s="6">
        <v>84</v>
      </c>
      <c r="I27" s="5">
        <v>1</v>
      </c>
      <c r="J27" s="6">
        <v>73</v>
      </c>
      <c r="K27" s="5">
        <v>2</v>
      </c>
      <c r="L27" s="6">
        <v>85</v>
      </c>
      <c r="M27" s="5">
        <v>3</v>
      </c>
      <c r="N27" s="6">
        <v>83</v>
      </c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1">
        <f t="shared" si="1"/>
        <v>82.67</v>
      </c>
      <c r="AB27" s="7" t="s">
        <v>40</v>
      </c>
      <c r="AC27" s="8">
        <f t="shared" si="2"/>
        <v>82.153999999999996</v>
      </c>
    </row>
    <row r="28" spans="1:29">
      <c r="A28" s="2" t="s">
        <v>100</v>
      </c>
      <c r="B28" s="2"/>
      <c r="C28" s="2"/>
      <c r="D28" s="2"/>
      <c r="E28" s="2"/>
      <c r="F28" s="4">
        <f t="shared" si="0"/>
        <v>82.133999999999986</v>
      </c>
      <c r="G28" s="12">
        <v>3</v>
      </c>
      <c r="H28" s="13">
        <v>80</v>
      </c>
      <c r="I28" s="12">
        <v>1</v>
      </c>
      <c r="J28" s="13">
        <v>75</v>
      </c>
      <c r="K28" s="12">
        <v>3</v>
      </c>
      <c r="L28" s="13">
        <v>85</v>
      </c>
      <c r="M28" s="12">
        <v>2</v>
      </c>
      <c r="N28" s="13">
        <v>82</v>
      </c>
      <c r="O28" s="12">
        <v>2</v>
      </c>
      <c r="P28" s="13">
        <v>77</v>
      </c>
      <c r="Q28" s="12">
        <v>2</v>
      </c>
      <c r="R28" s="13">
        <v>79</v>
      </c>
      <c r="S28" s="12"/>
      <c r="T28" s="13"/>
      <c r="U28" s="12"/>
      <c r="V28" s="13"/>
      <c r="W28" s="12"/>
      <c r="X28" s="13"/>
      <c r="Y28" s="12"/>
      <c r="Z28" s="13"/>
      <c r="AA28" s="1">
        <f t="shared" si="1"/>
        <v>80.459999999999994</v>
      </c>
      <c r="AB28" s="7" t="s">
        <v>101</v>
      </c>
      <c r="AC28" s="8">
        <f t="shared" si="2"/>
        <v>82.133999999999986</v>
      </c>
    </row>
    <row r="29" spans="1:29">
      <c r="A29" s="2">
        <v>150975</v>
      </c>
      <c r="B29" s="2"/>
      <c r="C29" s="2"/>
      <c r="D29" s="2"/>
      <c r="E29" s="2"/>
      <c r="F29" s="4">
        <f t="shared" si="0"/>
        <v>82.105999999999995</v>
      </c>
      <c r="G29" s="5">
        <v>1</v>
      </c>
      <c r="H29" s="6">
        <v>80</v>
      </c>
      <c r="I29" s="5">
        <v>2</v>
      </c>
      <c r="J29" s="6">
        <v>90</v>
      </c>
      <c r="K29" s="5">
        <v>2</v>
      </c>
      <c r="L29" s="6">
        <v>85</v>
      </c>
      <c r="M29" s="5">
        <v>2</v>
      </c>
      <c r="N29" s="6">
        <v>80</v>
      </c>
      <c r="O29" s="5"/>
      <c r="P29" s="6"/>
      <c r="Q29" s="5"/>
      <c r="R29" s="6"/>
      <c r="S29" s="5"/>
      <c r="T29" s="6"/>
      <c r="U29" s="5"/>
      <c r="V29" s="6"/>
      <c r="W29" s="5"/>
      <c r="X29" s="6"/>
      <c r="Y29" s="5"/>
      <c r="Z29" s="6"/>
      <c r="AA29" s="1">
        <f t="shared" si="1"/>
        <v>84.29</v>
      </c>
      <c r="AB29" s="7" t="s">
        <v>25</v>
      </c>
      <c r="AC29" s="8">
        <f t="shared" si="2"/>
        <v>82.105999999999995</v>
      </c>
    </row>
    <row r="30" spans="1:29">
      <c r="A30" s="2">
        <v>150935</v>
      </c>
      <c r="B30" s="4"/>
      <c r="C30" s="4"/>
      <c r="D30" s="4"/>
      <c r="E30" s="4"/>
      <c r="F30" s="4">
        <f t="shared" si="0"/>
        <v>81.978000000000009</v>
      </c>
      <c r="G30" s="9">
        <v>1</v>
      </c>
      <c r="H30" s="6">
        <v>81</v>
      </c>
      <c r="I30" s="9">
        <v>2</v>
      </c>
      <c r="J30" s="6">
        <v>77</v>
      </c>
      <c r="K30" s="9">
        <v>2</v>
      </c>
      <c r="L30" s="6">
        <v>82</v>
      </c>
      <c r="M30" s="9"/>
      <c r="N30" s="6"/>
      <c r="O30" s="9"/>
      <c r="P30" s="6"/>
      <c r="Q30" s="9"/>
      <c r="R30" s="6"/>
      <c r="S30" s="9"/>
      <c r="T30" s="6"/>
      <c r="U30" s="9"/>
      <c r="V30" s="6"/>
      <c r="W30" s="9"/>
      <c r="X30" s="6"/>
      <c r="Y30" s="9"/>
      <c r="Z30" s="6"/>
      <c r="AA30" s="1">
        <f t="shared" si="1"/>
        <v>79.8</v>
      </c>
      <c r="AB30" s="10">
        <v>83.43</v>
      </c>
      <c r="AC30" s="8">
        <f t="shared" si="2"/>
        <v>81.978000000000009</v>
      </c>
    </row>
    <row r="31" spans="1:29">
      <c r="A31" s="2">
        <v>150914</v>
      </c>
      <c r="B31" s="2"/>
      <c r="C31" s="2"/>
      <c r="D31" s="2"/>
      <c r="E31" s="2"/>
      <c r="F31" s="4">
        <f t="shared" si="0"/>
        <v>81.942000000000007</v>
      </c>
      <c r="G31" s="5">
        <v>3</v>
      </c>
      <c r="H31" s="6">
        <v>80</v>
      </c>
      <c r="I31" s="5">
        <v>1</v>
      </c>
      <c r="J31" s="6">
        <v>83</v>
      </c>
      <c r="K31" s="5">
        <v>2</v>
      </c>
      <c r="L31" s="6">
        <v>77</v>
      </c>
      <c r="M31" s="5">
        <v>2</v>
      </c>
      <c r="N31" s="6">
        <v>81</v>
      </c>
      <c r="O31" s="5">
        <v>2</v>
      </c>
      <c r="P31" s="6">
        <v>81</v>
      </c>
      <c r="Q31" s="5"/>
      <c r="R31" s="6"/>
      <c r="S31" s="5"/>
      <c r="T31" s="6"/>
      <c r="U31" s="5"/>
      <c r="V31" s="6"/>
      <c r="W31" s="5"/>
      <c r="X31" s="6"/>
      <c r="Y31" s="5"/>
      <c r="Z31" s="6"/>
      <c r="AA31" s="1">
        <f t="shared" si="1"/>
        <v>80.099999999999994</v>
      </c>
      <c r="AB31" s="7" t="s">
        <v>16</v>
      </c>
      <c r="AC31" s="8">
        <f t="shared" si="2"/>
        <v>81.942000000000007</v>
      </c>
    </row>
    <row r="32" spans="1:29">
      <c r="A32" s="2">
        <v>150922</v>
      </c>
      <c r="B32" s="2"/>
      <c r="C32" s="2"/>
      <c r="D32" s="2"/>
      <c r="E32" s="2"/>
      <c r="F32" s="4">
        <f t="shared" si="0"/>
        <v>81.888000000000005</v>
      </c>
      <c r="G32" s="5">
        <v>1</v>
      </c>
      <c r="H32" s="6">
        <v>79</v>
      </c>
      <c r="I32" s="5">
        <v>2</v>
      </c>
      <c r="J32" s="6">
        <v>85</v>
      </c>
      <c r="K32" s="5">
        <v>2</v>
      </c>
      <c r="L32" s="6">
        <v>80</v>
      </c>
      <c r="M32" s="5">
        <v>2</v>
      </c>
      <c r="N32" s="6">
        <v>79</v>
      </c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1">
        <f t="shared" si="1"/>
        <v>81</v>
      </c>
      <c r="AB32" s="7" t="s">
        <v>17</v>
      </c>
      <c r="AC32" s="8">
        <f t="shared" si="2"/>
        <v>81.888000000000005</v>
      </c>
    </row>
    <row r="33" spans="1:29">
      <c r="A33" s="2" t="s">
        <v>66</v>
      </c>
      <c r="B33" s="4"/>
      <c r="C33" s="4"/>
      <c r="D33" s="4"/>
      <c r="E33" s="4"/>
      <c r="F33" s="4">
        <f t="shared" si="0"/>
        <v>81.888000000000005</v>
      </c>
      <c r="G33" s="12">
        <v>1</v>
      </c>
      <c r="H33" s="13">
        <v>76</v>
      </c>
      <c r="I33" s="12">
        <v>2</v>
      </c>
      <c r="J33" s="13">
        <v>73</v>
      </c>
      <c r="K33" s="12">
        <v>2</v>
      </c>
      <c r="L33" s="13">
        <v>84</v>
      </c>
      <c r="M33" s="12"/>
      <c r="N33" s="13"/>
      <c r="O33" s="12"/>
      <c r="P33" s="13"/>
      <c r="Q33" s="12"/>
      <c r="R33" s="13"/>
      <c r="S33" s="12"/>
      <c r="T33" s="13"/>
      <c r="U33" s="12"/>
      <c r="V33" s="13"/>
      <c r="W33" s="12"/>
      <c r="X33" s="13"/>
      <c r="Y33" s="12"/>
      <c r="Z33" s="13"/>
      <c r="AA33" s="1">
        <f t="shared" si="1"/>
        <v>78</v>
      </c>
      <c r="AB33" s="10">
        <v>84.48</v>
      </c>
      <c r="AC33" s="8">
        <f t="shared" si="2"/>
        <v>81.888000000000005</v>
      </c>
    </row>
    <row r="34" spans="1:29">
      <c r="A34" s="2" t="s">
        <v>65</v>
      </c>
      <c r="B34" s="4"/>
      <c r="C34" s="4"/>
      <c r="D34" s="4"/>
      <c r="E34" s="4"/>
      <c r="F34" s="4">
        <f t="shared" si="0"/>
        <v>81.873999999999995</v>
      </c>
      <c r="G34" s="12">
        <v>1</v>
      </c>
      <c r="H34" s="13">
        <v>80</v>
      </c>
      <c r="I34" s="12">
        <v>2</v>
      </c>
      <c r="J34" s="13">
        <v>82</v>
      </c>
      <c r="K34" s="12">
        <v>2</v>
      </c>
      <c r="L34" s="13">
        <v>84</v>
      </c>
      <c r="M34" s="12">
        <v>2</v>
      </c>
      <c r="N34" s="13">
        <v>83</v>
      </c>
      <c r="O34" s="12"/>
      <c r="P34" s="13"/>
      <c r="Q34" s="12"/>
      <c r="R34" s="13"/>
      <c r="S34" s="12"/>
      <c r="T34" s="13"/>
      <c r="U34" s="12"/>
      <c r="V34" s="13"/>
      <c r="W34" s="12"/>
      <c r="X34" s="13"/>
      <c r="Y34" s="12"/>
      <c r="Z34" s="13"/>
      <c r="AA34" s="1">
        <f t="shared" si="1"/>
        <v>82.57</v>
      </c>
      <c r="AB34" s="10">
        <v>81.41</v>
      </c>
      <c r="AC34" s="8">
        <f t="shared" si="2"/>
        <v>81.873999999999995</v>
      </c>
    </row>
    <row r="35" spans="1:29">
      <c r="A35" s="2">
        <v>151020</v>
      </c>
      <c r="B35" s="2"/>
      <c r="C35" s="2"/>
      <c r="D35" s="2"/>
      <c r="E35" s="2"/>
      <c r="F35" s="4">
        <f t="shared" ref="F35:F66" si="3">AC35</f>
        <v>81.728000000000009</v>
      </c>
      <c r="G35" s="5">
        <v>3</v>
      </c>
      <c r="H35" s="6">
        <v>79</v>
      </c>
      <c r="I35" s="5">
        <v>1</v>
      </c>
      <c r="J35" s="6">
        <v>77</v>
      </c>
      <c r="K35" s="5">
        <v>2</v>
      </c>
      <c r="L35" s="6">
        <v>81</v>
      </c>
      <c r="M35" s="5">
        <v>2</v>
      </c>
      <c r="N35" s="6">
        <v>84</v>
      </c>
      <c r="O35" s="5">
        <v>3</v>
      </c>
      <c r="P35" s="6">
        <v>89</v>
      </c>
      <c r="Q35" s="5">
        <v>2</v>
      </c>
      <c r="R35" s="6">
        <v>84</v>
      </c>
      <c r="S35" s="5"/>
      <c r="T35" s="6"/>
      <c r="U35" s="5"/>
      <c r="V35" s="6"/>
      <c r="W35" s="5"/>
      <c r="X35" s="6"/>
      <c r="Y35" s="5"/>
      <c r="Z35" s="6"/>
      <c r="AA35" s="1">
        <f t="shared" ref="AA35:AA66" si="4">ROUND((H35*G35+J35*I35+L35*K35+N35*M35+P35*O35+R35*Q35+T35*S35+V35*U35+X35*W35+Z35*Y35)/(SUM(G35,I35,K35,M35,O35,Q35,S35,U35,W35,Y35)),2)</f>
        <v>83</v>
      </c>
      <c r="AB35" s="7" t="s">
        <v>29</v>
      </c>
      <c r="AC35" s="8">
        <f t="shared" ref="AC35:AC66" si="5">AA35*0.4+AB35*0.6</f>
        <v>81.728000000000009</v>
      </c>
    </row>
    <row r="36" spans="1:29">
      <c r="A36" s="2">
        <v>151024</v>
      </c>
      <c r="B36" s="2"/>
      <c r="C36" s="2"/>
      <c r="D36" s="2"/>
      <c r="E36" s="2"/>
      <c r="F36" s="4">
        <f t="shared" si="3"/>
        <v>81.63</v>
      </c>
      <c r="G36" s="5">
        <v>1</v>
      </c>
      <c r="H36" s="6">
        <v>75</v>
      </c>
      <c r="I36" s="5">
        <v>3</v>
      </c>
      <c r="J36" s="6">
        <v>85</v>
      </c>
      <c r="K36" s="5">
        <v>3</v>
      </c>
      <c r="L36" s="6">
        <v>90</v>
      </c>
      <c r="M36" s="5">
        <v>2</v>
      </c>
      <c r="N36" s="6">
        <v>80</v>
      </c>
      <c r="O36" s="5">
        <v>2</v>
      </c>
      <c r="P36" s="6">
        <v>84</v>
      </c>
      <c r="Q36" s="5"/>
      <c r="R36" s="6"/>
      <c r="S36" s="5"/>
      <c r="T36" s="6"/>
      <c r="U36" s="5"/>
      <c r="V36" s="6"/>
      <c r="W36" s="5"/>
      <c r="X36" s="6"/>
      <c r="Y36" s="5"/>
      <c r="Z36" s="6"/>
      <c r="AA36" s="1">
        <f t="shared" si="4"/>
        <v>84.36</v>
      </c>
      <c r="AB36" s="7" t="s">
        <v>30</v>
      </c>
      <c r="AC36" s="8">
        <f t="shared" si="5"/>
        <v>81.63</v>
      </c>
    </row>
    <row r="37" spans="1:29">
      <c r="A37" s="2" t="s">
        <v>102</v>
      </c>
      <c r="B37" s="4"/>
      <c r="C37" s="4"/>
      <c r="D37" s="4"/>
      <c r="E37" s="4"/>
      <c r="F37" s="4">
        <f t="shared" si="3"/>
        <v>81.555999999999997</v>
      </c>
      <c r="G37" s="12">
        <v>1</v>
      </c>
      <c r="H37" s="13">
        <v>81</v>
      </c>
      <c r="I37" s="12">
        <v>2</v>
      </c>
      <c r="J37" s="13">
        <v>86</v>
      </c>
      <c r="K37" s="12">
        <v>3</v>
      </c>
      <c r="L37" s="13">
        <v>85</v>
      </c>
      <c r="M37" s="12">
        <v>3</v>
      </c>
      <c r="N37" s="13">
        <v>82</v>
      </c>
      <c r="O37" s="12">
        <v>2</v>
      </c>
      <c r="P37" s="13">
        <v>89</v>
      </c>
      <c r="Q37" s="12"/>
      <c r="R37" s="13"/>
      <c r="S37" s="12"/>
      <c r="T37" s="13"/>
      <c r="U37" s="12"/>
      <c r="V37" s="13"/>
      <c r="W37" s="12"/>
      <c r="X37" s="13"/>
      <c r="Y37" s="12"/>
      <c r="Z37" s="13"/>
      <c r="AA37" s="1">
        <f t="shared" si="4"/>
        <v>84.73</v>
      </c>
      <c r="AB37" s="10">
        <v>79.44</v>
      </c>
      <c r="AC37" s="8">
        <f t="shared" si="5"/>
        <v>81.555999999999997</v>
      </c>
    </row>
    <row r="38" spans="1:29">
      <c r="A38" s="2">
        <v>151095</v>
      </c>
      <c r="B38" s="2"/>
      <c r="C38" s="2"/>
      <c r="D38" s="2"/>
      <c r="E38" s="2"/>
      <c r="F38" s="4">
        <f t="shared" si="3"/>
        <v>81.52600000000001</v>
      </c>
      <c r="G38" s="5">
        <v>1</v>
      </c>
      <c r="H38" s="6">
        <v>79</v>
      </c>
      <c r="I38" s="5">
        <v>3</v>
      </c>
      <c r="J38" s="6">
        <v>77</v>
      </c>
      <c r="K38" s="5">
        <v>2</v>
      </c>
      <c r="L38" s="6">
        <v>83</v>
      </c>
      <c r="M38" s="5">
        <v>2</v>
      </c>
      <c r="N38" s="6">
        <v>80</v>
      </c>
      <c r="O38" s="5">
        <v>2</v>
      </c>
      <c r="P38" s="6">
        <v>80</v>
      </c>
      <c r="Q38" s="5">
        <v>3</v>
      </c>
      <c r="R38" s="6">
        <v>84</v>
      </c>
      <c r="S38" s="5"/>
      <c r="T38" s="6"/>
      <c r="U38" s="5"/>
      <c r="V38" s="6"/>
      <c r="W38" s="5"/>
      <c r="X38" s="6"/>
      <c r="Y38" s="5"/>
      <c r="Z38" s="6"/>
      <c r="AA38" s="1">
        <f t="shared" si="4"/>
        <v>80.62</v>
      </c>
      <c r="AB38" s="7" t="s">
        <v>44</v>
      </c>
      <c r="AC38" s="8">
        <f t="shared" si="5"/>
        <v>81.52600000000001</v>
      </c>
    </row>
    <row r="39" spans="1:29">
      <c r="A39" s="2" t="s">
        <v>78</v>
      </c>
      <c r="B39" s="2"/>
      <c r="C39" s="2"/>
      <c r="D39" s="2"/>
      <c r="E39" s="2"/>
      <c r="F39" s="4">
        <f t="shared" si="3"/>
        <v>81.512</v>
      </c>
      <c r="G39" s="12">
        <v>3</v>
      </c>
      <c r="H39" s="13">
        <v>80</v>
      </c>
      <c r="I39" s="12">
        <v>1</v>
      </c>
      <c r="J39" s="13">
        <v>83</v>
      </c>
      <c r="K39" s="12">
        <v>2</v>
      </c>
      <c r="L39" s="13">
        <v>84</v>
      </c>
      <c r="M39" s="12"/>
      <c r="N39" s="13"/>
      <c r="O39" s="12"/>
      <c r="P39" s="13"/>
      <c r="Q39" s="12"/>
      <c r="R39" s="13"/>
      <c r="S39" s="12"/>
      <c r="T39" s="13"/>
      <c r="U39" s="12"/>
      <c r="V39" s="13"/>
      <c r="W39" s="12"/>
      <c r="X39" s="13"/>
      <c r="Y39" s="12"/>
      <c r="Z39" s="13"/>
      <c r="AA39" s="1">
        <f t="shared" si="4"/>
        <v>81.83</v>
      </c>
      <c r="AB39" s="7" t="s">
        <v>79</v>
      </c>
      <c r="AC39" s="8">
        <f t="shared" si="5"/>
        <v>81.512</v>
      </c>
    </row>
    <row r="40" spans="1:29">
      <c r="A40" s="2" t="s">
        <v>72</v>
      </c>
      <c r="B40" s="4"/>
      <c r="C40" s="4"/>
      <c r="D40" s="4"/>
      <c r="E40" s="4"/>
      <c r="F40" s="4">
        <f t="shared" si="3"/>
        <v>81.492000000000004</v>
      </c>
      <c r="G40" s="12">
        <v>1</v>
      </c>
      <c r="H40" s="13">
        <v>83</v>
      </c>
      <c r="I40" s="12">
        <v>2</v>
      </c>
      <c r="J40" s="13">
        <v>84</v>
      </c>
      <c r="K40" s="12">
        <v>2</v>
      </c>
      <c r="L40" s="13">
        <v>83</v>
      </c>
      <c r="M40" s="12"/>
      <c r="N40" s="13"/>
      <c r="O40" s="12"/>
      <c r="P40" s="13"/>
      <c r="Q40" s="12"/>
      <c r="R40" s="13"/>
      <c r="S40" s="12"/>
      <c r="T40" s="13"/>
      <c r="U40" s="12"/>
      <c r="V40" s="13"/>
      <c r="W40" s="12"/>
      <c r="X40" s="13"/>
      <c r="Y40" s="12"/>
      <c r="Z40" s="13"/>
      <c r="AA40" s="1">
        <f t="shared" si="4"/>
        <v>83.4</v>
      </c>
      <c r="AB40" s="10">
        <v>80.22</v>
      </c>
      <c r="AC40" s="8">
        <f t="shared" si="5"/>
        <v>81.492000000000004</v>
      </c>
    </row>
    <row r="41" spans="1:29">
      <c r="A41" s="2">
        <v>150996</v>
      </c>
      <c r="B41" s="2"/>
      <c r="C41" s="2"/>
      <c r="D41" s="2"/>
      <c r="E41" s="2"/>
      <c r="F41" s="4">
        <f t="shared" si="3"/>
        <v>81.441999999999993</v>
      </c>
      <c r="G41" s="5">
        <v>1</v>
      </c>
      <c r="H41" s="6">
        <v>80</v>
      </c>
      <c r="I41" s="5">
        <v>3</v>
      </c>
      <c r="J41" s="6">
        <v>72</v>
      </c>
      <c r="K41" s="5">
        <v>2</v>
      </c>
      <c r="L41" s="6">
        <v>82</v>
      </c>
      <c r="M41" s="5">
        <v>2</v>
      </c>
      <c r="N41" s="6">
        <v>83</v>
      </c>
      <c r="O41" s="5"/>
      <c r="P41" s="6"/>
      <c r="Q41" s="5"/>
      <c r="R41" s="6"/>
      <c r="S41" s="5"/>
      <c r="T41" s="6"/>
      <c r="U41" s="5"/>
      <c r="V41" s="6"/>
      <c r="W41" s="5"/>
      <c r="X41" s="6"/>
      <c r="Y41" s="5"/>
      <c r="Z41" s="6"/>
      <c r="AA41" s="1">
        <f t="shared" si="4"/>
        <v>78.25</v>
      </c>
      <c r="AB41" s="7" t="s">
        <v>28</v>
      </c>
      <c r="AC41" s="8">
        <f t="shared" si="5"/>
        <v>81.441999999999993</v>
      </c>
    </row>
    <row r="42" spans="1:29">
      <c r="A42" s="2">
        <v>151059</v>
      </c>
      <c r="B42" s="2"/>
      <c r="C42" s="2"/>
      <c r="D42" s="2"/>
      <c r="E42" s="2"/>
      <c r="F42" s="4">
        <f t="shared" si="3"/>
        <v>81.224000000000004</v>
      </c>
      <c r="G42" s="5">
        <v>1</v>
      </c>
      <c r="H42" s="6">
        <v>77</v>
      </c>
      <c r="I42" s="5">
        <v>2</v>
      </c>
      <c r="J42" s="6">
        <v>83</v>
      </c>
      <c r="K42" s="5">
        <v>2</v>
      </c>
      <c r="L42" s="6">
        <v>79</v>
      </c>
      <c r="M42" s="5">
        <v>2</v>
      </c>
      <c r="N42" s="6">
        <v>84</v>
      </c>
      <c r="O42" s="5">
        <v>2</v>
      </c>
      <c r="P42" s="6">
        <v>69</v>
      </c>
      <c r="Q42" s="5"/>
      <c r="R42" s="6"/>
      <c r="S42" s="5"/>
      <c r="T42" s="6"/>
      <c r="U42" s="5"/>
      <c r="V42" s="6"/>
      <c r="W42" s="5"/>
      <c r="X42" s="6"/>
      <c r="Y42" s="5"/>
      <c r="Z42" s="6"/>
      <c r="AA42" s="1">
        <f t="shared" si="4"/>
        <v>78.56</v>
      </c>
      <c r="AB42" s="7" t="s">
        <v>35</v>
      </c>
      <c r="AC42" s="8">
        <f t="shared" si="5"/>
        <v>81.224000000000004</v>
      </c>
    </row>
    <row r="43" spans="1:29">
      <c r="A43" s="2">
        <v>150943</v>
      </c>
      <c r="B43" s="2"/>
      <c r="C43" s="2"/>
      <c r="D43" s="2"/>
      <c r="E43" s="2"/>
      <c r="F43" s="4">
        <f t="shared" si="3"/>
        <v>81.177999999999997</v>
      </c>
      <c r="G43" s="5">
        <v>1</v>
      </c>
      <c r="H43" s="6">
        <v>80</v>
      </c>
      <c r="I43" s="5">
        <v>2</v>
      </c>
      <c r="J43" s="6">
        <v>84</v>
      </c>
      <c r="K43" s="5">
        <v>2</v>
      </c>
      <c r="L43" s="6">
        <v>84</v>
      </c>
      <c r="M43" s="5"/>
      <c r="N43" s="6"/>
      <c r="O43" s="5"/>
      <c r="P43" s="6"/>
      <c r="Q43" s="5"/>
      <c r="R43" s="6"/>
      <c r="S43" s="5"/>
      <c r="T43" s="6"/>
      <c r="U43" s="5"/>
      <c r="V43" s="6"/>
      <c r="W43" s="5"/>
      <c r="X43" s="6"/>
      <c r="Y43" s="5"/>
      <c r="Z43" s="6"/>
      <c r="AA43" s="1">
        <f t="shared" si="4"/>
        <v>83.2</v>
      </c>
      <c r="AB43" s="7" t="s">
        <v>18</v>
      </c>
      <c r="AC43" s="8">
        <f t="shared" si="5"/>
        <v>81.177999999999997</v>
      </c>
    </row>
    <row r="44" spans="1:29">
      <c r="A44" s="2" t="s">
        <v>75</v>
      </c>
      <c r="B44" s="4"/>
      <c r="C44" s="4"/>
      <c r="D44" s="4"/>
      <c r="E44" s="4"/>
      <c r="F44" s="4">
        <f t="shared" si="3"/>
        <v>81.145999999999987</v>
      </c>
      <c r="G44" s="12">
        <v>1</v>
      </c>
      <c r="H44" s="13">
        <v>78</v>
      </c>
      <c r="I44" s="12">
        <v>2</v>
      </c>
      <c r="J44" s="13">
        <v>77</v>
      </c>
      <c r="K44" s="12">
        <v>2</v>
      </c>
      <c r="L44" s="13">
        <v>84</v>
      </c>
      <c r="M44" s="12"/>
      <c r="N44" s="13"/>
      <c r="O44" s="12"/>
      <c r="P44" s="13"/>
      <c r="Q44" s="12"/>
      <c r="R44" s="13"/>
      <c r="S44" s="12"/>
      <c r="T44" s="13"/>
      <c r="U44" s="12"/>
      <c r="V44" s="13"/>
      <c r="W44" s="12"/>
      <c r="X44" s="13"/>
      <c r="Y44" s="12"/>
      <c r="Z44" s="13"/>
      <c r="AA44" s="1">
        <f t="shared" si="4"/>
        <v>80</v>
      </c>
      <c r="AB44" s="10">
        <v>81.91</v>
      </c>
      <c r="AC44" s="8">
        <f t="shared" si="5"/>
        <v>81.145999999999987</v>
      </c>
    </row>
    <row r="45" spans="1:29">
      <c r="A45" s="2">
        <v>151084</v>
      </c>
      <c r="B45" s="2"/>
      <c r="C45" s="2"/>
      <c r="D45" s="2"/>
      <c r="E45" s="2"/>
      <c r="F45" s="4">
        <f t="shared" si="3"/>
        <v>81.09</v>
      </c>
      <c r="G45" s="5">
        <v>1</v>
      </c>
      <c r="H45" s="6">
        <v>77</v>
      </c>
      <c r="I45" s="5">
        <v>2</v>
      </c>
      <c r="J45" s="6">
        <v>81</v>
      </c>
      <c r="K45" s="5">
        <v>2</v>
      </c>
      <c r="L45" s="6">
        <v>79</v>
      </c>
      <c r="M45" s="5">
        <v>2</v>
      </c>
      <c r="N45" s="6">
        <v>81</v>
      </c>
      <c r="O45" s="5">
        <v>2</v>
      </c>
      <c r="P45" s="6">
        <v>78</v>
      </c>
      <c r="Q45" s="5"/>
      <c r="R45" s="6"/>
      <c r="S45" s="5"/>
      <c r="T45" s="6"/>
      <c r="U45" s="5"/>
      <c r="V45" s="6"/>
      <c r="W45" s="5"/>
      <c r="X45" s="6"/>
      <c r="Y45" s="5"/>
      <c r="Z45" s="6"/>
      <c r="AA45" s="1">
        <f t="shared" si="4"/>
        <v>79.44</v>
      </c>
      <c r="AB45" s="7" t="s">
        <v>42</v>
      </c>
      <c r="AC45" s="8">
        <f t="shared" si="5"/>
        <v>81.09</v>
      </c>
    </row>
    <row r="46" spans="1:29">
      <c r="A46" s="2" t="s">
        <v>84</v>
      </c>
      <c r="B46" s="2"/>
      <c r="C46" s="2"/>
      <c r="D46" s="2"/>
      <c r="E46" s="2"/>
      <c r="F46" s="4">
        <f t="shared" si="3"/>
        <v>81.067999999999998</v>
      </c>
      <c r="G46" s="12">
        <v>3</v>
      </c>
      <c r="H46" s="13">
        <v>82</v>
      </c>
      <c r="I46" s="12">
        <v>1</v>
      </c>
      <c r="J46" s="13">
        <v>83</v>
      </c>
      <c r="K46" s="12">
        <v>2</v>
      </c>
      <c r="L46" s="13">
        <v>78</v>
      </c>
      <c r="M46" s="12">
        <v>1</v>
      </c>
      <c r="N46" s="13">
        <v>84</v>
      </c>
      <c r="O46" s="12">
        <v>2</v>
      </c>
      <c r="P46" s="13">
        <v>74</v>
      </c>
      <c r="Q46" s="12"/>
      <c r="R46" s="13"/>
      <c r="S46" s="12"/>
      <c r="T46" s="13"/>
      <c r="U46" s="12"/>
      <c r="V46" s="13"/>
      <c r="W46" s="12"/>
      <c r="X46" s="13"/>
      <c r="Y46" s="12"/>
      <c r="Z46" s="13"/>
      <c r="AA46" s="1">
        <f t="shared" si="4"/>
        <v>79.67</v>
      </c>
      <c r="AB46" s="7" t="s">
        <v>85</v>
      </c>
      <c r="AC46" s="8">
        <f t="shared" si="5"/>
        <v>81.067999999999998</v>
      </c>
    </row>
    <row r="47" spans="1:29">
      <c r="A47" s="2">
        <v>150983</v>
      </c>
      <c r="B47" s="4"/>
      <c r="C47" s="4"/>
      <c r="D47" s="4"/>
      <c r="E47" s="4"/>
      <c r="F47" s="4">
        <f t="shared" si="3"/>
        <v>80.942000000000007</v>
      </c>
      <c r="G47" s="9">
        <v>1</v>
      </c>
      <c r="H47" s="6">
        <v>80</v>
      </c>
      <c r="I47" s="9">
        <v>2</v>
      </c>
      <c r="J47" s="6">
        <v>87</v>
      </c>
      <c r="K47" s="9">
        <v>2</v>
      </c>
      <c r="L47" s="6">
        <v>81</v>
      </c>
      <c r="M47" s="9">
        <v>2</v>
      </c>
      <c r="N47" s="6">
        <v>78</v>
      </c>
      <c r="O47" s="9"/>
      <c r="P47" s="6"/>
      <c r="Q47" s="9"/>
      <c r="R47" s="6"/>
      <c r="S47" s="9"/>
      <c r="T47" s="6"/>
      <c r="U47" s="9"/>
      <c r="V47" s="6"/>
      <c r="W47" s="9"/>
      <c r="X47" s="6"/>
      <c r="Y47" s="9"/>
      <c r="Z47" s="6"/>
      <c r="AA47" s="1">
        <f t="shared" si="4"/>
        <v>81.709999999999994</v>
      </c>
      <c r="AB47" s="10">
        <v>80.430000000000007</v>
      </c>
      <c r="AC47" s="8">
        <f t="shared" si="5"/>
        <v>80.942000000000007</v>
      </c>
    </row>
    <row r="48" spans="1:29">
      <c r="A48" s="2" t="s">
        <v>80</v>
      </c>
      <c r="B48" s="2"/>
      <c r="C48" s="2"/>
      <c r="D48" s="2"/>
      <c r="E48" s="2"/>
      <c r="F48" s="4">
        <f t="shared" si="3"/>
        <v>80.88</v>
      </c>
      <c r="G48" s="12">
        <v>1</v>
      </c>
      <c r="H48" s="13">
        <v>81</v>
      </c>
      <c r="I48" s="12">
        <v>2</v>
      </c>
      <c r="J48" s="13">
        <v>78</v>
      </c>
      <c r="K48" s="12">
        <v>2</v>
      </c>
      <c r="L48" s="13">
        <v>82</v>
      </c>
      <c r="M48" s="12">
        <v>2</v>
      </c>
      <c r="N48" s="13">
        <v>85</v>
      </c>
      <c r="O48" s="12"/>
      <c r="P48" s="13"/>
      <c r="Q48" s="12"/>
      <c r="R48" s="13"/>
      <c r="S48" s="12"/>
      <c r="T48" s="13"/>
      <c r="U48" s="12"/>
      <c r="V48" s="13"/>
      <c r="W48" s="12"/>
      <c r="X48" s="13"/>
      <c r="Y48" s="12"/>
      <c r="Z48" s="13"/>
      <c r="AA48" s="1">
        <f t="shared" si="4"/>
        <v>81.569999999999993</v>
      </c>
      <c r="AB48" s="7" t="s">
        <v>81</v>
      </c>
      <c r="AC48" s="8">
        <f t="shared" si="5"/>
        <v>80.88</v>
      </c>
    </row>
    <row r="49" spans="1:29">
      <c r="A49" s="2" t="s">
        <v>89</v>
      </c>
      <c r="B49" s="2"/>
      <c r="C49" s="2"/>
      <c r="D49" s="2"/>
      <c r="E49" s="2"/>
      <c r="F49" s="4">
        <f t="shared" si="3"/>
        <v>80.816000000000003</v>
      </c>
      <c r="G49" s="12">
        <v>1</v>
      </c>
      <c r="H49" s="13">
        <v>75</v>
      </c>
      <c r="I49" s="12">
        <v>2</v>
      </c>
      <c r="J49" s="13">
        <v>85</v>
      </c>
      <c r="K49" s="12">
        <v>3</v>
      </c>
      <c r="L49" s="13">
        <v>82</v>
      </c>
      <c r="M49" s="12">
        <v>3</v>
      </c>
      <c r="N49" s="13">
        <v>74</v>
      </c>
      <c r="O49" s="12"/>
      <c r="P49" s="13"/>
      <c r="Q49" s="12"/>
      <c r="R49" s="13"/>
      <c r="S49" s="12"/>
      <c r="T49" s="13"/>
      <c r="U49" s="12"/>
      <c r="V49" s="13"/>
      <c r="W49" s="12"/>
      <c r="X49" s="13"/>
      <c r="Y49" s="12"/>
      <c r="Z49" s="13"/>
      <c r="AA49" s="1">
        <f t="shared" si="4"/>
        <v>79.22</v>
      </c>
      <c r="AB49" s="7" t="s">
        <v>90</v>
      </c>
      <c r="AC49" s="8">
        <f t="shared" si="5"/>
        <v>80.816000000000003</v>
      </c>
    </row>
    <row r="50" spans="1:29">
      <c r="A50" s="2" t="s">
        <v>93</v>
      </c>
      <c r="B50" s="4"/>
      <c r="C50" s="4"/>
      <c r="D50" s="4"/>
      <c r="E50" s="4"/>
      <c r="F50" s="4">
        <f t="shared" si="3"/>
        <v>80.807999999999993</v>
      </c>
      <c r="G50" s="12">
        <v>1</v>
      </c>
      <c r="H50" s="13">
        <v>73</v>
      </c>
      <c r="I50" s="12">
        <v>3</v>
      </c>
      <c r="J50" s="13">
        <v>84</v>
      </c>
      <c r="K50" s="12">
        <v>2</v>
      </c>
      <c r="L50" s="13">
        <v>78</v>
      </c>
      <c r="M50" s="12">
        <v>3</v>
      </c>
      <c r="N50" s="13">
        <v>77</v>
      </c>
      <c r="O50" s="12"/>
      <c r="P50" s="13"/>
      <c r="Q50" s="12"/>
      <c r="R50" s="13"/>
      <c r="S50" s="12"/>
      <c r="T50" s="13"/>
      <c r="U50" s="12"/>
      <c r="V50" s="13"/>
      <c r="W50" s="12"/>
      <c r="X50" s="13"/>
      <c r="Y50" s="12"/>
      <c r="Z50" s="13"/>
      <c r="AA50" s="1">
        <f t="shared" si="4"/>
        <v>79.11</v>
      </c>
      <c r="AB50" s="10">
        <v>81.94</v>
      </c>
      <c r="AC50" s="8">
        <f t="shared" si="5"/>
        <v>80.807999999999993</v>
      </c>
    </row>
    <row r="51" spans="1:29">
      <c r="A51" s="2">
        <v>150911</v>
      </c>
      <c r="B51" s="2"/>
      <c r="C51" s="2"/>
      <c r="D51" s="2"/>
      <c r="E51" s="2"/>
      <c r="F51" s="4">
        <f t="shared" si="3"/>
        <v>80.801999999999992</v>
      </c>
      <c r="G51" s="5">
        <v>3</v>
      </c>
      <c r="H51" s="6">
        <v>75</v>
      </c>
      <c r="I51" s="5">
        <v>1</v>
      </c>
      <c r="J51" s="6">
        <v>77</v>
      </c>
      <c r="K51" s="5">
        <v>2</v>
      </c>
      <c r="L51" s="6">
        <v>80</v>
      </c>
      <c r="M51" s="5">
        <v>2</v>
      </c>
      <c r="N51" s="6">
        <v>84</v>
      </c>
      <c r="O51" s="5"/>
      <c r="P51" s="6"/>
      <c r="Q51" s="5"/>
      <c r="R51" s="6"/>
      <c r="S51" s="5"/>
      <c r="T51" s="6"/>
      <c r="U51" s="5"/>
      <c r="V51" s="6"/>
      <c r="W51" s="5"/>
      <c r="X51" s="6"/>
      <c r="Y51" s="5"/>
      <c r="Z51" s="6"/>
      <c r="AA51" s="1">
        <f t="shared" si="4"/>
        <v>78.75</v>
      </c>
      <c r="AB51" s="7" t="s">
        <v>14</v>
      </c>
      <c r="AC51" s="8">
        <f t="shared" si="5"/>
        <v>80.801999999999992</v>
      </c>
    </row>
    <row r="52" spans="1:29">
      <c r="A52" s="2">
        <v>150980</v>
      </c>
      <c r="B52" s="4"/>
      <c r="C52" s="4"/>
      <c r="D52" s="4"/>
      <c r="E52" s="4"/>
      <c r="F52" s="4">
        <f t="shared" si="3"/>
        <v>80.792000000000002</v>
      </c>
      <c r="G52" s="9">
        <v>1</v>
      </c>
      <c r="H52" s="6">
        <v>79</v>
      </c>
      <c r="I52" s="9">
        <v>3</v>
      </c>
      <c r="J52" s="6">
        <v>82</v>
      </c>
      <c r="K52" s="9">
        <v>2</v>
      </c>
      <c r="L52" s="6">
        <v>82</v>
      </c>
      <c r="M52" s="9"/>
      <c r="N52" s="6"/>
      <c r="O52" s="9"/>
      <c r="P52" s="6"/>
      <c r="Q52" s="9"/>
      <c r="R52" s="6"/>
      <c r="S52" s="9"/>
      <c r="T52" s="6"/>
      <c r="U52" s="9"/>
      <c r="V52" s="6"/>
      <c r="W52" s="9"/>
      <c r="X52" s="6"/>
      <c r="Y52" s="9"/>
      <c r="Z52" s="6"/>
      <c r="AA52" s="1">
        <f t="shared" si="4"/>
        <v>81.5</v>
      </c>
      <c r="AB52" s="10">
        <v>80.319999999999993</v>
      </c>
      <c r="AC52" s="8">
        <f t="shared" si="5"/>
        <v>80.792000000000002</v>
      </c>
    </row>
    <row r="53" spans="1:29">
      <c r="A53" s="2">
        <v>151068</v>
      </c>
      <c r="B53" s="4"/>
      <c r="C53" s="4"/>
      <c r="D53" s="4"/>
      <c r="E53" s="4"/>
      <c r="F53" s="4">
        <f t="shared" si="3"/>
        <v>80.545999999999992</v>
      </c>
      <c r="G53" s="9">
        <v>3</v>
      </c>
      <c r="H53" s="6">
        <v>83</v>
      </c>
      <c r="I53" s="9">
        <v>1</v>
      </c>
      <c r="J53" s="6">
        <v>77</v>
      </c>
      <c r="K53" s="9">
        <v>3</v>
      </c>
      <c r="L53" s="6">
        <v>70</v>
      </c>
      <c r="M53" s="9">
        <v>3</v>
      </c>
      <c r="N53" s="6">
        <v>66</v>
      </c>
      <c r="O53" s="9">
        <v>2</v>
      </c>
      <c r="P53" s="6">
        <v>88</v>
      </c>
      <c r="Q53" s="9"/>
      <c r="R53" s="6"/>
      <c r="S53" s="9"/>
      <c r="T53" s="6"/>
      <c r="U53" s="9"/>
      <c r="V53" s="6"/>
      <c r="W53" s="9"/>
      <c r="X53" s="6"/>
      <c r="Y53" s="9"/>
      <c r="Z53" s="6"/>
      <c r="AA53" s="1">
        <f t="shared" si="4"/>
        <v>75.83</v>
      </c>
      <c r="AB53" s="10">
        <v>83.69</v>
      </c>
      <c r="AC53" s="8">
        <f t="shared" si="5"/>
        <v>80.545999999999992</v>
      </c>
    </row>
    <row r="54" spans="1:29">
      <c r="A54" s="2">
        <v>140900</v>
      </c>
      <c r="B54" s="2"/>
      <c r="C54" s="2"/>
      <c r="D54" s="2"/>
      <c r="E54" s="2"/>
      <c r="F54" s="4">
        <f t="shared" si="3"/>
        <v>80.507999999999996</v>
      </c>
      <c r="G54" s="5">
        <v>1</v>
      </c>
      <c r="H54" s="6">
        <v>77</v>
      </c>
      <c r="I54" s="5">
        <v>2</v>
      </c>
      <c r="J54" s="6">
        <v>76</v>
      </c>
      <c r="K54" s="5">
        <v>2</v>
      </c>
      <c r="L54" s="6">
        <v>79</v>
      </c>
      <c r="M54" s="5"/>
      <c r="N54" s="6"/>
      <c r="O54" s="5"/>
      <c r="P54" s="6"/>
      <c r="Q54" s="5"/>
      <c r="R54" s="6"/>
      <c r="S54" s="5"/>
      <c r="T54" s="6"/>
      <c r="U54" s="5"/>
      <c r="V54" s="6"/>
      <c r="W54" s="5"/>
      <c r="X54" s="6"/>
      <c r="Y54" s="5"/>
      <c r="Z54" s="6"/>
      <c r="AA54" s="1">
        <f t="shared" si="4"/>
        <v>77.400000000000006</v>
      </c>
      <c r="AB54" s="7" t="s">
        <v>13</v>
      </c>
      <c r="AC54" s="8">
        <f t="shared" si="5"/>
        <v>80.507999999999996</v>
      </c>
    </row>
    <row r="55" spans="1:29">
      <c r="A55" s="2" t="s">
        <v>73</v>
      </c>
      <c r="B55" s="4"/>
      <c r="C55" s="4"/>
      <c r="D55" s="4"/>
      <c r="E55" s="4"/>
      <c r="F55" s="4">
        <f t="shared" si="3"/>
        <v>80.400000000000006</v>
      </c>
      <c r="G55" s="12">
        <v>1</v>
      </c>
      <c r="H55" s="13">
        <v>80</v>
      </c>
      <c r="I55" s="12">
        <v>2</v>
      </c>
      <c r="J55" s="13">
        <v>77</v>
      </c>
      <c r="K55" s="12">
        <v>2</v>
      </c>
      <c r="L55" s="13">
        <v>84</v>
      </c>
      <c r="M55" s="12">
        <v>2</v>
      </c>
      <c r="N55" s="13">
        <v>87</v>
      </c>
      <c r="O55" s="12"/>
      <c r="P55" s="13"/>
      <c r="Q55" s="12"/>
      <c r="R55" s="13"/>
      <c r="S55" s="12"/>
      <c r="T55" s="13"/>
      <c r="U55" s="12"/>
      <c r="V55" s="13"/>
      <c r="W55" s="12"/>
      <c r="X55" s="13"/>
      <c r="Y55" s="12"/>
      <c r="Z55" s="13"/>
      <c r="AA55" s="1">
        <f t="shared" si="4"/>
        <v>82.29</v>
      </c>
      <c r="AB55" s="10">
        <v>79.14</v>
      </c>
      <c r="AC55" s="8">
        <f t="shared" si="5"/>
        <v>80.400000000000006</v>
      </c>
    </row>
    <row r="56" spans="1:29">
      <c r="A56" s="2">
        <v>150995</v>
      </c>
      <c r="B56" s="2"/>
      <c r="C56" s="2"/>
      <c r="D56" s="2"/>
      <c r="E56" s="2"/>
      <c r="F56" s="4">
        <f t="shared" si="3"/>
        <v>80.316000000000003</v>
      </c>
      <c r="G56" s="5">
        <v>1</v>
      </c>
      <c r="H56" s="6">
        <v>78</v>
      </c>
      <c r="I56" s="5">
        <v>3</v>
      </c>
      <c r="J56" s="6">
        <v>76</v>
      </c>
      <c r="K56" s="5">
        <v>2</v>
      </c>
      <c r="L56" s="6">
        <v>81</v>
      </c>
      <c r="M56" s="5"/>
      <c r="N56" s="6"/>
      <c r="O56" s="5"/>
      <c r="P56" s="6"/>
      <c r="Q56" s="5"/>
      <c r="R56" s="6"/>
      <c r="S56" s="5"/>
      <c r="T56" s="6"/>
      <c r="U56" s="5"/>
      <c r="V56" s="6"/>
      <c r="W56" s="5"/>
      <c r="X56" s="6"/>
      <c r="Y56" s="5"/>
      <c r="Z56" s="6"/>
      <c r="AA56" s="1">
        <f t="shared" si="4"/>
        <v>78</v>
      </c>
      <c r="AB56" s="7" t="s">
        <v>27</v>
      </c>
      <c r="AC56" s="8">
        <f t="shared" si="5"/>
        <v>80.316000000000003</v>
      </c>
    </row>
    <row r="57" spans="1:29">
      <c r="A57" s="2" t="s">
        <v>94</v>
      </c>
      <c r="B57" s="2"/>
      <c r="C57" s="2"/>
      <c r="D57" s="2"/>
      <c r="E57" s="2"/>
      <c r="F57" s="4">
        <f t="shared" si="3"/>
        <v>80.313999999999993</v>
      </c>
      <c r="G57" s="12">
        <v>1</v>
      </c>
      <c r="H57" s="13">
        <v>77</v>
      </c>
      <c r="I57" s="12">
        <v>3</v>
      </c>
      <c r="J57" s="13">
        <v>74</v>
      </c>
      <c r="K57" s="12">
        <v>2</v>
      </c>
      <c r="L57" s="13">
        <v>83</v>
      </c>
      <c r="M57" s="12">
        <v>3</v>
      </c>
      <c r="N57" s="13">
        <v>82</v>
      </c>
      <c r="O57" s="12">
        <v>2</v>
      </c>
      <c r="P57" s="13">
        <v>79</v>
      </c>
      <c r="Q57" s="12"/>
      <c r="R57" s="13"/>
      <c r="S57" s="12"/>
      <c r="T57" s="13"/>
      <c r="U57" s="12"/>
      <c r="V57" s="13"/>
      <c r="W57" s="12"/>
      <c r="X57" s="13"/>
      <c r="Y57" s="12"/>
      <c r="Z57" s="13"/>
      <c r="AA57" s="1">
        <f t="shared" si="4"/>
        <v>79</v>
      </c>
      <c r="AB57" s="7" t="s">
        <v>95</v>
      </c>
      <c r="AC57" s="8">
        <f t="shared" si="5"/>
        <v>80.313999999999993</v>
      </c>
    </row>
    <row r="58" spans="1:29">
      <c r="A58" s="2">
        <v>150946</v>
      </c>
      <c r="B58" s="4"/>
      <c r="C58" s="4"/>
      <c r="D58" s="4"/>
      <c r="E58" s="4"/>
      <c r="F58" s="4">
        <f t="shared" si="3"/>
        <v>80.3</v>
      </c>
      <c r="G58" s="9">
        <v>3</v>
      </c>
      <c r="H58" s="6">
        <v>79</v>
      </c>
      <c r="I58" s="9">
        <v>1</v>
      </c>
      <c r="J58" s="6">
        <v>77</v>
      </c>
      <c r="K58" s="9"/>
      <c r="L58" s="6"/>
      <c r="M58" s="9"/>
      <c r="N58" s="6"/>
      <c r="O58" s="9"/>
      <c r="P58" s="6"/>
      <c r="Q58" s="9"/>
      <c r="R58" s="6"/>
      <c r="S58" s="9"/>
      <c r="T58" s="6"/>
      <c r="U58" s="9"/>
      <c r="V58" s="6"/>
      <c r="W58" s="9"/>
      <c r="X58" s="6"/>
      <c r="Y58" s="9"/>
      <c r="Z58" s="6"/>
      <c r="AA58" s="1">
        <f t="shared" si="4"/>
        <v>78.5</v>
      </c>
      <c r="AB58" s="10">
        <v>81.5</v>
      </c>
      <c r="AC58" s="8">
        <f t="shared" si="5"/>
        <v>80.3</v>
      </c>
    </row>
    <row r="59" spans="1:29">
      <c r="A59" s="2" t="s">
        <v>67</v>
      </c>
      <c r="B59" s="4"/>
      <c r="C59" s="4"/>
      <c r="D59" s="4"/>
      <c r="E59" s="4"/>
      <c r="F59" s="4">
        <f t="shared" si="3"/>
        <v>80.272000000000006</v>
      </c>
      <c r="G59" s="12">
        <v>1</v>
      </c>
      <c r="H59" s="13">
        <v>81</v>
      </c>
      <c r="I59" s="12">
        <v>2</v>
      </c>
      <c r="J59" s="13">
        <v>77</v>
      </c>
      <c r="K59" s="12">
        <v>2</v>
      </c>
      <c r="L59" s="13">
        <v>83</v>
      </c>
      <c r="M59" s="12">
        <v>2</v>
      </c>
      <c r="N59" s="13">
        <v>80</v>
      </c>
      <c r="O59" s="12"/>
      <c r="P59" s="13"/>
      <c r="Q59" s="12"/>
      <c r="R59" s="13"/>
      <c r="S59" s="12"/>
      <c r="T59" s="13"/>
      <c r="U59" s="12"/>
      <c r="V59" s="13"/>
      <c r="W59" s="12"/>
      <c r="X59" s="13"/>
      <c r="Y59" s="12"/>
      <c r="Z59" s="13"/>
      <c r="AA59" s="1">
        <f t="shared" si="4"/>
        <v>80.14</v>
      </c>
      <c r="AB59" s="10">
        <v>80.36</v>
      </c>
      <c r="AC59" s="8">
        <f t="shared" si="5"/>
        <v>80.272000000000006</v>
      </c>
    </row>
    <row r="60" spans="1:29">
      <c r="A60" s="2" t="s">
        <v>86</v>
      </c>
      <c r="B60" s="4"/>
      <c r="C60" s="4"/>
      <c r="D60" s="4"/>
      <c r="E60" s="4"/>
      <c r="F60" s="4">
        <f t="shared" si="3"/>
        <v>80.271999999999991</v>
      </c>
      <c r="G60" s="12">
        <v>1</v>
      </c>
      <c r="H60" s="13">
        <v>75</v>
      </c>
      <c r="I60" s="12">
        <v>3</v>
      </c>
      <c r="J60" s="13">
        <v>87</v>
      </c>
      <c r="K60" s="12">
        <v>2</v>
      </c>
      <c r="L60" s="13">
        <v>75</v>
      </c>
      <c r="M60" s="12">
        <v>1</v>
      </c>
      <c r="N60" s="13">
        <v>77</v>
      </c>
      <c r="O60" s="12">
        <v>2</v>
      </c>
      <c r="P60" s="13">
        <v>79</v>
      </c>
      <c r="Q60" s="12"/>
      <c r="R60" s="13"/>
      <c r="S60" s="12"/>
      <c r="T60" s="13"/>
      <c r="U60" s="12"/>
      <c r="V60" s="13"/>
      <c r="W60" s="12"/>
      <c r="X60" s="13"/>
      <c r="Y60" s="12"/>
      <c r="Z60" s="13"/>
      <c r="AA60" s="1">
        <f t="shared" si="4"/>
        <v>80.11</v>
      </c>
      <c r="AB60" s="10">
        <v>80.38</v>
      </c>
      <c r="AC60" s="8">
        <f t="shared" si="5"/>
        <v>80.271999999999991</v>
      </c>
    </row>
    <row r="61" spans="1:29">
      <c r="A61" s="2">
        <v>151052</v>
      </c>
      <c r="B61" s="2"/>
      <c r="C61" s="2"/>
      <c r="D61" s="2"/>
      <c r="E61" s="2"/>
      <c r="F61" s="4">
        <f t="shared" si="3"/>
        <v>80.17</v>
      </c>
      <c r="G61" s="5">
        <v>3</v>
      </c>
      <c r="H61" s="6">
        <v>81</v>
      </c>
      <c r="I61" s="5">
        <v>1</v>
      </c>
      <c r="J61" s="6">
        <v>83</v>
      </c>
      <c r="K61" s="5">
        <v>3</v>
      </c>
      <c r="L61" s="6">
        <v>77</v>
      </c>
      <c r="M61" s="5">
        <v>2</v>
      </c>
      <c r="N61" s="6">
        <v>79</v>
      </c>
      <c r="O61" s="5">
        <v>2</v>
      </c>
      <c r="P61" s="6">
        <v>84</v>
      </c>
      <c r="Q61" s="5">
        <v>2</v>
      </c>
      <c r="R61" s="6">
        <v>80</v>
      </c>
      <c r="S61" s="5"/>
      <c r="T61" s="6"/>
      <c r="U61" s="5"/>
      <c r="V61" s="6"/>
      <c r="W61" s="5"/>
      <c r="X61" s="6"/>
      <c r="Y61" s="5"/>
      <c r="Z61" s="6"/>
      <c r="AA61" s="1">
        <f t="shared" si="4"/>
        <v>80.23</v>
      </c>
      <c r="AB61" s="7" t="s">
        <v>33</v>
      </c>
      <c r="AC61" s="8">
        <f t="shared" si="5"/>
        <v>80.17</v>
      </c>
    </row>
    <row r="62" spans="1:29">
      <c r="A62" s="2">
        <v>151069</v>
      </c>
      <c r="B62" s="2"/>
      <c r="C62" s="2"/>
      <c r="D62" s="2"/>
      <c r="E62" s="2"/>
      <c r="F62" s="4">
        <f t="shared" si="3"/>
        <v>80.150000000000006</v>
      </c>
      <c r="G62" s="5">
        <v>1</v>
      </c>
      <c r="H62" s="6">
        <v>87</v>
      </c>
      <c r="I62" s="5">
        <v>2</v>
      </c>
      <c r="J62" s="6">
        <v>81</v>
      </c>
      <c r="K62" s="5">
        <v>3</v>
      </c>
      <c r="L62" s="6">
        <v>77</v>
      </c>
      <c r="M62" s="5">
        <v>3</v>
      </c>
      <c r="N62" s="6">
        <v>78</v>
      </c>
      <c r="O62" s="5">
        <v>3</v>
      </c>
      <c r="P62" s="6">
        <v>82</v>
      </c>
      <c r="Q62" s="5"/>
      <c r="R62" s="6"/>
      <c r="S62" s="5"/>
      <c r="T62" s="6"/>
      <c r="U62" s="5"/>
      <c r="V62" s="6"/>
      <c r="W62" s="5"/>
      <c r="X62" s="6"/>
      <c r="Y62" s="5"/>
      <c r="Z62" s="6"/>
      <c r="AA62" s="1">
        <f t="shared" si="4"/>
        <v>80</v>
      </c>
      <c r="AB62" s="7" t="s">
        <v>37</v>
      </c>
      <c r="AC62" s="8">
        <f t="shared" si="5"/>
        <v>80.150000000000006</v>
      </c>
    </row>
    <row r="63" spans="1:29">
      <c r="A63" s="2" t="s">
        <v>96</v>
      </c>
      <c r="B63" s="2"/>
      <c r="C63" s="2"/>
      <c r="D63" s="2"/>
      <c r="E63" s="2"/>
      <c r="F63" s="4">
        <f t="shared" si="3"/>
        <v>80.150000000000006</v>
      </c>
      <c r="G63" s="12">
        <v>1</v>
      </c>
      <c r="H63" s="13">
        <v>78</v>
      </c>
      <c r="I63" s="12">
        <v>3</v>
      </c>
      <c r="J63" s="13">
        <v>70</v>
      </c>
      <c r="K63" s="12">
        <v>2</v>
      </c>
      <c r="L63" s="13">
        <v>87</v>
      </c>
      <c r="M63" s="12">
        <v>3</v>
      </c>
      <c r="N63" s="13">
        <v>77</v>
      </c>
      <c r="O63" s="12"/>
      <c r="P63" s="13"/>
      <c r="Q63" s="12"/>
      <c r="R63" s="13"/>
      <c r="S63" s="12"/>
      <c r="T63" s="13"/>
      <c r="U63" s="12"/>
      <c r="V63" s="13"/>
      <c r="W63" s="12"/>
      <c r="X63" s="13"/>
      <c r="Y63" s="12"/>
      <c r="Z63" s="13"/>
      <c r="AA63" s="1">
        <f t="shared" si="4"/>
        <v>77</v>
      </c>
      <c r="AB63" s="7" t="s">
        <v>97</v>
      </c>
      <c r="AC63" s="8">
        <f t="shared" si="5"/>
        <v>80.150000000000006</v>
      </c>
    </row>
    <row r="64" spans="1:29">
      <c r="A64" s="2" t="s">
        <v>105</v>
      </c>
      <c r="B64" s="2"/>
      <c r="C64" s="2"/>
      <c r="D64" s="2"/>
      <c r="E64" s="2"/>
      <c r="F64" s="4">
        <f t="shared" si="3"/>
        <v>80.085999999999999</v>
      </c>
      <c r="G64" s="12">
        <v>3</v>
      </c>
      <c r="H64" s="13">
        <v>79</v>
      </c>
      <c r="I64" s="12">
        <v>1</v>
      </c>
      <c r="J64" s="13">
        <v>81</v>
      </c>
      <c r="K64" s="12">
        <v>3</v>
      </c>
      <c r="L64" s="13">
        <v>81</v>
      </c>
      <c r="M64" s="12">
        <v>2</v>
      </c>
      <c r="N64" s="13">
        <v>75</v>
      </c>
      <c r="O64" s="12">
        <v>3</v>
      </c>
      <c r="P64" s="13">
        <v>76</v>
      </c>
      <c r="Q64" s="12"/>
      <c r="R64" s="13"/>
      <c r="S64" s="12"/>
      <c r="T64" s="13"/>
      <c r="U64" s="12"/>
      <c r="V64" s="13"/>
      <c r="W64" s="12"/>
      <c r="X64" s="13"/>
      <c r="Y64" s="12"/>
      <c r="Z64" s="13"/>
      <c r="AA64" s="1">
        <f t="shared" si="4"/>
        <v>78.25</v>
      </c>
      <c r="AB64" s="7" t="s">
        <v>106</v>
      </c>
      <c r="AC64" s="8">
        <f t="shared" si="5"/>
        <v>80.085999999999999</v>
      </c>
    </row>
    <row r="65" spans="1:29">
      <c r="A65" s="2" t="s">
        <v>74</v>
      </c>
      <c r="B65" s="4"/>
      <c r="C65" s="4"/>
      <c r="D65" s="4"/>
      <c r="E65" s="4"/>
      <c r="F65" s="4">
        <f t="shared" si="3"/>
        <v>79.95</v>
      </c>
      <c r="G65" s="12">
        <v>1</v>
      </c>
      <c r="H65" s="13">
        <v>78</v>
      </c>
      <c r="I65" s="12">
        <v>2</v>
      </c>
      <c r="J65" s="13">
        <v>73</v>
      </c>
      <c r="K65" s="12">
        <v>2</v>
      </c>
      <c r="L65" s="13">
        <v>78</v>
      </c>
      <c r="M65" s="12">
        <v>2</v>
      </c>
      <c r="N65" s="13">
        <v>67</v>
      </c>
      <c r="O65" s="12">
        <v>2</v>
      </c>
      <c r="P65" s="13">
        <v>84</v>
      </c>
      <c r="Q65" s="12"/>
      <c r="R65" s="13"/>
      <c r="S65" s="12"/>
      <c r="T65" s="13"/>
      <c r="U65" s="12"/>
      <c r="V65" s="13"/>
      <c r="W65" s="12"/>
      <c r="X65" s="13"/>
      <c r="Y65" s="12"/>
      <c r="Z65" s="13"/>
      <c r="AA65" s="1">
        <f t="shared" si="4"/>
        <v>75.78</v>
      </c>
      <c r="AB65" s="10">
        <v>82.73</v>
      </c>
      <c r="AC65" s="8">
        <f t="shared" si="5"/>
        <v>79.95</v>
      </c>
    </row>
    <row r="66" spans="1:29">
      <c r="A66" s="2">
        <v>151043</v>
      </c>
      <c r="B66" s="2"/>
      <c r="C66" s="2"/>
      <c r="D66" s="2"/>
      <c r="E66" s="2"/>
      <c r="F66" s="4">
        <f t="shared" si="3"/>
        <v>79.78</v>
      </c>
      <c r="G66" s="5">
        <v>1</v>
      </c>
      <c r="H66" s="6">
        <v>81</v>
      </c>
      <c r="I66" s="5">
        <v>2</v>
      </c>
      <c r="J66" s="6">
        <v>79</v>
      </c>
      <c r="K66" s="5">
        <v>3</v>
      </c>
      <c r="L66" s="6">
        <v>78</v>
      </c>
      <c r="M66" s="5">
        <v>2</v>
      </c>
      <c r="N66" s="6">
        <v>83</v>
      </c>
      <c r="O66" s="5">
        <v>2</v>
      </c>
      <c r="P66" s="6">
        <v>74</v>
      </c>
      <c r="Q66" s="5"/>
      <c r="R66" s="6"/>
      <c r="S66" s="5"/>
      <c r="T66" s="6"/>
      <c r="U66" s="5"/>
      <c r="V66" s="6"/>
      <c r="W66" s="5"/>
      <c r="X66" s="6"/>
      <c r="Y66" s="5"/>
      <c r="Z66" s="6"/>
      <c r="AA66" s="1">
        <f t="shared" si="4"/>
        <v>78.7</v>
      </c>
      <c r="AB66" s="7" t="s">
        <v>32</v>
      </c>
      <c r="AC66" s="8">
        <f t="shared" si="5"/>
        <v>79.78</v>
      </c>
    </row>
    <row r="67" spans="1:29">
      <c r="A67" s="2">
        <v>151099</v>
      </c>
      <c r="B67" s="4"/>
      <c r="C67" s="4"/>
      <c r="D67" s="4"/>
      <c r="E67" s="4"/>
      <c r="F67" s="4">
        <f t="shared" ref="F67:F94" si="6">AC67</f>
        <v>79.697999999999993</v>
      </c>
      <c r="G67" s="9">
        <v>3</v>
      </c>
      <c r="H67" s="6">
        <v>71</v>
      </c>
      <c r="I67" s="9">
        <v>1</v>
      </c>
      <c r="J67" s="6">
        <v>79</v>
      </c>
      <c r="K67" s="9">
        <v>2</v>
      </c>
      <c r="L67" s="6">
        <v>73</v>
      </c>
      <c r="M67" s="9">
        <v>2</v>
      </c>
      <c r="N67" s="6">
        <v>77</v>
      </c>
      <c r="O67" s="9">
        <v>3</v>
      </c>
      <c r="P67" s="6">
        <v>76</v>
      </c>
      <c r="Q67" s="9">
        <v>2</v>
      </c>
      <c r="R67" s="6">
        <v>74</v>
      </c>
      <c r="S67" s="9"/>
      <c r="T67" s="6"/>
      <c r="U67" s="9"/>
      <c r="V67" s="6"/>
      <c r="W67" s="9"/>
      <c r="X67" s="6"/>
      <c r="Y67" s="9"/>
      <c r="Z67" s="6"/>
      <c r="AA67" s="1">
        <f t="shared" ref="AA67:AA94" si="7">ROUND((H67*G67+J67*I67+L67*K67+N67*M67+P67*O67+R67*Q67+T67*S67+V67*U67+X67*W67+Z67*Y67)/(SUM(G67,I67,K67,M67,O67,Q67,S67,U67,W67,Y67)),2)</f>
        <v>74.459999999999994</v>
      </c>
      <c r="AB67" s="10">
        <v>83.19</v>
      </c>
      <c r="AC67" s="8">
        <f t="shared" ref="AC67:AC94" si="8">AA67*0.4+AB67*0.6</f>
        <v>79.697999999999993</v>
      </c>
    </row>
    <row r="68" spans="1:29">
      <c r="A68" s="2">
        <v>150953</v>
      </c>
      <c r="B68" s="2"/>
      <c r="C68" s="2"/>
      <c r="D68" s="2"/>
      <c r="E68" s="2"/>
      <c r="F68" s="4">
        <f t="shared" si="6"/>
        <v>79.63</v>
      </c>
      <c r="G68" s="5">
        <v>1</v>
      </c>
      <c r="H68" s="6">
        <v>78</v>
      </c>
      <c r="I68" s="5">
        <v>3</v>
      </c>
      <c r="J68" s="6">
        <v>75</v>
      </c>
      <c r="K68" s="5">
        <v>2</v>
      </c>
      <c r="L68" s="6">
        <v>81</v>
      </c>
      <c r="M68" s="5"/>
      <c r="N68" s="6"/>
      <c r="O68" s="5"/>
      <c r="P68" s="6"/>
      <c r="Q68" s="5"/>
      <c r="R68" s="6"/>
      <c r="S68" s="5"/>
      <c r="T68" s="6"/>
      <c r="U68" s="5"/>
      <c r="V68" s="6"/>
      <c r="W68" s="5"/>
      <c r="X68" s="6"/>
      <c r="Y68" s="5"/>
      <c r="Z68" s="6"/>
      <c r="AA68" s="1">
        <f t="shared" si="7"/>
        <v>77.5</v>
      </c>
      <c r="AB68" s="7" t="s">
        <v>20</v>
      </c>
      <c r="AC68" s="8">
        <f t="shared" si="8"/>
        <v>79.63</v>
      </c>
    </row>
    <row r="69" spans="1:29">
      <c r="A69" s="2">
        <v>150968</v>
      </c>
      <c r="B69" s="2"/>
      <c r="C69" s="2"/>
      <c r="D69" s="2"/>
      <c r="E69" s="2"/>
      <c r="F69" s="4">
        <f t="shared" si="6"/>
        <v>79.614000000000004</v>
      </c>
      <c r="G69" s="5">
        <v>3</v>
      </c>
      <c r="H69" s="6">
        <v>82</v>
      </c>
      <c r="I69" s="5">
        <v>1</v>
      </c>
      <c r="J69" s="6">
        <v>80</v>
      </c>
      <c r="K69" s="5">
        <v>2</v>
      </c>
      <c r="L69" s="6">
        <v>79</v>
      </c>
      <c r="M69" s="5"/>
      <c r="N69" s="6"/>
      <c r="O69" s="5"/>
      <c r="P69" s="6"/>
      <c r="Q69" s="5"/>
      <c r="R69" s="6"/>
      <c r="S69" s="5"/>
      <c r="T69" s="6"/>
      <c r="U69" s="5"/>
      <c r="V69" s="6"/>
      <c r="W69" s="5"/>
      <c r="X69" s="6"/>
      <c r="Y69" s="5"/>
      <c r="Z69" s="6"/>
      <c r="AA69" s="1">
        <f t="shared" si="7"/>
        <v>80.67</v>
      </c>
      <c r="AB69" s="7" t="s">
        <v>23</v>
      </c>
      <c r="AC69" s="8">
        <f t="shared" si="8"/>
        <v>79.614000000000004</v>
      </c>
    </row>
    <row r="70" spans="1:29">
      <c r="A70" s="2">
        <v>151071</v>
      </c>
      <c r="B70" s="2"/>
      <c r="C70" s="2"/>
      <c r="D70" s="2"/>
      <c r="E70" s="2"/>
      <c r="F70" s="4">
        <f t="shared" si="6"/>
        <v>79.581999999999994</v>
      </c>
      <c r="G70" s="5">
        <v>3</v>
      </c>
      <c r="H70" s="6">
        <v>82</v>
      </c>
      <c r="I70" s="5">
        <v>1</v>
      </c>
      <c r="J70" s="6">
        <v>73</v>
      </c>
      <c r="K70" s="5">
        <v>3</v>
      </c>
      <c r="L70" s="6">
        <v>67</v>
      </c>
      <c r="M70" s="5">
        <v>2</v>
      </c>
      <c r="N70" s="6">
        <v>81</v>
      </c>
      <c r="O70" s="5">
        <v>3</v>
      </c>
      <c r="P70" s="6">
        <v>72</v>
      </c>
      <c r="Q70" s="5"/>
      <c r="R70" s="6"/>
      <c r="S70" s="5"/>
      <c r="T70" s="6"/>
      <c r="U70" s="5"/>
      <c r="V70" s="6"/>
      <c r="W70" s="5"/>
      <c r="X70" s="6"/>
      <c r="Y70" s="5"/>
      <c r="Z70" s="6"/>
      <c r="AA70" s="1">
        <f t="shared" si="7"/>
        <v>74.83</v>
      </c>
      <c r="AB70" s="7" t="s">
        <v>38</v>
      </c>
      <c r="AC70" s="8">
        <f t="shared" si="8"/>
        <v>79.581999999999994</v>
      </c>
    </row>
    <row r="71" spans="1:29">
      <c r="A71" s="2" t="s">
        <v>103</v>
      </c>
      <c r="B71" s="2"/>
      <c r="C71" s="2"/>
      <c r="D71" s="2"/>
      <c r="E71" s="2"/>
      <c r="F71" s="4">
        <f t="shared" si="6"/>
        <v>79.295999999999992</v>
      </c>
      <c r="G71" s="12">
        <v>1</v>
      </c>
      <c r="H71" s="13">
        <v>75</v>
      </c>
      <c r="I71" s="12">
        <v>2</v>
      </c>
      <c r="J71" s="13">
        <v>80</v>
      </c>
      <c r="K71" s="12">
        <v>2</v>
      </c>
      <c r="L71" s="13">
        <v>70</v>
      </c>
      <c r="M71" s="12">
        <v>3</v>
      </c>
      <c r="N71" s="13">
        <v>77</v>
      </c>
      <c r="O71" s="12">
        <v>2</v>
      </c>
      <c r="P71" s="13">
        <v>79</v>
      </c>
      <c r="Q71" s="12">
        <v>2</v>
      </c>
      <c r="R71" s="13">
        <v>79</v>
      </c>
      <c r="S71" s="12"/>
      <c r="T71" s="13"/>
      <c r="U71" s="12"/>
      <c r="V71" s="13"/>
      <c r="W71" s="12"/>
      <c r="X71" s="13"/>
      <c r="Y71" s="12"/>
      <c r="Z71" s="13"/>
      <c r="AA71" s="1">
        <f t="shared" si="7"/>
        <v>76.83</v>
      </c>
      <c r="AB71" s="7" t="s">
        <v>104</v>
      </c>
      <c r="AC71" s="8">
        <f t="shared" si="8"/>
        <v>79.295999999999992</v>
      </c>
    </row>
    <row r="72" spans="1:29">
      <c r="A72" s="2" t="s">
        <v>91</v>
      </c>
      <c r="B72" s="4"/>
      <c r="C72" s="4"/>
      <c r="D72" s="4"/>
      <c r="E72" s="4"/>
      <c r="F72" s="4">
        <f t="shared" si="6"/>
        <v>79.239999999999995</v>
      </c>
      <c r="G72" s="12">
        <v>3</v>
      </c>
      <c r="H72" s="13">
        <v>82</v>
      </c>
      <c r="I72" s="12">
        <v>1</v>
      </c>
      <c r="J72" s="13">
        <v>70</v>
      </c>
      <c r="K72" s="12">
        <v>2</v>
      </c>
      <c r="L72" s="13">
        <v>66</v>
      </c>
      <c r="M72" s="12">
        <v>3</v>
      </c>
      <c r="N72" s="13">
        <v>72</v>
      </c>
      <c r="O72" s="12"/>
      <c r="P72" s="13"/>
      <c r="Q72" s="12"/>
      <c r="R72" s="13"/>
      <c r="S72" s="12"/>
      <c r="T72" s="13"/>
      <c r="U72" s="12"/>
      <c r="V72" s="13"/>
      <c r="W72" s="12"/>
      <c r="X72" s="13"/>
      <c r="Y72" s="12"/>
      <c r="Z72" s="13"/>
      <c r="AA72" s="1">
        <f t="shared" si="7"/>
        <v>73.78</v>
      </c>
      <c r="AB72" s="10">
        <v>82.88</v>
      </c>
      <c r="AC72" s="8">
        <f t="shared" si="8"/>
        <v>79.239999999999995</v>
      </c>
    </row>
    <row r="73" spans="1:29">
      <c r="A73" s="2">
        <v>151087</v>
      </c>
      <c r="B73" s="2"/>
      <c r="C73" s="2"/>
      <c r="D73" s="2"/>
      <c r="E73" s="2"/>
      <c r="F73" s="4">
        <f t="shared" si="6"/>
        <v>79.080000000000013</v>
      </c>
      <c r="G73" s="5">
        <v>3</v>
      </c>
      <c r="H73" s="6">
        <v>85</v>
      </c>
      <c r="I73" s="5">
        <v>1</v>
      </c>
      <c r="J73" s="6">
        <v>77</v>
      </c>
      <c r="K73" s="5">
        <v>2</v>
      </c>
      <c r="L73" s="6">
        <v>77</v>
      </c>
      <c r="M73" s="5">
        <v>3</v>
      </c>
      <c r="N73" s="6">
        <v>84</v>
      </c>
      <c r="O73" s="5">
        <v>2</v>
      </c>
      <c r="P73" s="6">
        <v>79</v>
      </c>
      <c r="Q73" s="5"/>
      <c r="R73" s="6"/>
      <c r="S73" s="5"/>
      <c r="T73" s="6"/>
      <c r="U73" s="5"/>
      <c r="V73" s="6"/>
      <c r="W73" s="5"/>
      <c r="X73" s="6"/>
      <c r="Y73" s="5"/>
      <c r="Z73" s="6"/>
      <c r="AA73" s="1">
        <f t="shared" si="7"/>
        <v>81.45</v>
      </c>
      <c r="AB73" s="7" t="s">
        <v>34</v>
      </c>
      <c r="AC73" s="8">
        <f t="shared" si="8"/>
        <v>79.080000000000013</v>
      </c>
    </row>
    <row r="74" spans="1:29">
      <c r="A74" s="2" t="s">
        <v>63</v>
      </c>
      <c r="B74" s="2"/>
      <c r="C74" s="2"/>
      <c r="D74" s="2"/>
      <c r="E74" s="2"/>
      <c r="F74" s="4">
        <f t="shared" si="6"/>
        <v>78.994</v>
      </c>
      <c r="G74" s="12">
        <v>1</v>
      </c>
      <c r="H74" s="13">
        <v>85</v>
      </c>
      <c r="I74" s="12">
        <v>2</v>
      </c>
      <c r="J74" s="13">
        <v>69</v>
      </c>
      <c r="K74" s="12">
        <v>2</v>
      </c>
      <c r="L74" s="13">
        <v>77</v>
      </c>
      <c r="M74" s="12"/>
      <c r="N74" s="13"/>
      <c r="O74" s="12"/>
      <c r="P74" s="13"/>
      <c r="Q74" s="12"/>
      <c r="R74" s="13"/>
      <c r="S74" s="12"/>
      <c r="T74" s="13"/>
      <c r="U74" s="12"/>
      <c r="V74" s="13"/>
      <c r="W74" s="12"/>
      <c r="X74" s="13"/>
      <c r="Y74" s="12"/>
      <c r="Z74" s="13"/>
      <c r="AA74" s="1">
        <f t="shared" si="7"/>
        <v>75.400000000000006</v>
      </c>
      <c r="AB74" s="7" t="s">
        <v>64</v>
      </c>
      <c r="AC74" s="8">
        <f t="shared" si="8"/>
        <v>78.994</v>
      </c>
    </row>
    <row r="75" spans="1:29">
      <c r="A75" s="2">
        <v>151103</v>
      </c>
      <c r="B75" s="2"/>
      <c r="C75" s="2"/>
      <c r="D75" s="2"/>
      <c r="E75" s="2"/>
      <c r="F75" s="4">
        <f t="shared" si="6"/>
        <v>78.8</v>
      </c>
      <c r="G75" s="5">
        <v>3</v>
      </c>
      <c r="H75" s="6">
        <v>83</v>
      </c>
      <c r="I75" s="5">
        <v>1</v>
      </c>
      <c r="J75" s="6">
        <v>70</v>
      </c>
      <c r="K75" s="5">
        <v>3</v>
      </c>
      <c r="L75" s="6">
        <v>70</v>
      </c>
      <c r="M75" s="5">
        <v>3</v>
      </c>
      <c r="N75" s="6">
        <v>85</v>
      </c>
      <c r="O75" s="5">
        <v>2</v>
      </c>
      <c r="P75" s="6">
        <v>79</v>
      </c>
      <c r="Q75" s="5"/>
      <c r="R75" s="6"/>
      <c r="S75" s="5"/>
      <c r="T75" s="6"/>
      <c r="U75" s="5"/>
      <c r="V75" s="6"/>
      <c r="W75" s="5"/>
      <c r="X75" s="6"/>
      <c r="Y75" s="5"/>
      <c r="Z75" s="6"/>
      <c r="AA75" s="1">
        <f t="shared" si="7"/>
        <v>78.5</v>
      </c>
      <c r="AB75" s="7" t="s">
        <v>47</v>
      </c>
      <c r="AC75" s="8">
        <f t="shared" si="8"/>
        <v>78.8</v>
      </c>
    </row>
    <row r="76" spans="1:29">
      <c r="A76" s="2">
        <v>151034</v>
      </c>
      <c r="B76" s="2"/>
      <c r="C76" s="2"/>
      <c r="D76" s="2"/>
      <c r="E76" s="2"/>
      <c r="F76" s="4">
        <f t="shared" si="6"/>
        <v>78.481999999999999</v>
      </c>
      <c r="G76" s="5">
        <v>3</v>
      </c>
      <c r="H76" s="6">
        <v>72</v>
      </c>
      <c r="I76" s="5">
        <v>1</v>
      </c>
      <c r="J76" s="6">
        <v>75</v>
      </c>
      <c r="K76" s="5">
        <v>3</v>
      </c>
      <c r="L76" s="6">
        <v>80</v>
      </c>
      <c r="M76" s="5">
        <v>2</v>
      </c>
      <c r="N76" s="6">
        <v>75</v>
      </c>
      <c r="O76" s="5">
        <v>2</v>
      </c>
      <c r="P76" s="6">
        <v>73</v>
      </c>
      <c r="Q76" s="5">
        <v>2</v>
      </c>
      <c r="R76" s="6">
        <v>80</v>
      </c>
      <c r="S76" s="5"/>
      <c r="T76" s="6"/>
      <c r="U76" s="5"/>
      <c r="V76" s="6"/>
      <c r="W76" s="5"/>
      <c r="X76" s="6"/>
      <c r="Y76" s="5"/>
      <c r="Z76" s="6"/>
      <c r="AA76" s="1">
        <f t="shared" si="7"/>
        <v>75.92</v>
      </c>
      <c r="AB76" s="7" t="s">
        <v>31</v>
      </c>
      <c r="AC76" s="8">
        <f t="shared" si="8"/>
        <v>78.481999999999999</v>
      </c>
    </row>
    <row r="77" spans="1:29">
      <c r="A77" s="2">
        <v>151091</v>
      </c>
      <c r="B77" s="2"/>
      <c r="C77" s="2"/>
      <c r="D77" s="2"/>
      <c r="E77" s="2"/>
      <c r="F77" s="4">
        <f t="shared" si="6"/>
        <v>78.304000000000002</v>
      </c>
      <c r="G77" s="5">
        <v>3</v>
      </c>
      <c r="H77" s="6">
        <v>83</v>
      </c>
      <c r="I77" s="5">
        <v>1</v>
      </c>
      <c r="J77" s="6">
        <v>77</v>
      </c>
      <c r="K77" s="5">
        <v>3</v>
      </c>
      <c r="L77" s="6">
        <v>65</v>
      </c>
      <c r="M77" s="5">
        <v>3</v>
      </c>
      <c r="N77" s="6">
        <v>71</v>
      </c>
      <c r="O77" s="5">
        <v>2</v>
      </c>
      <c r="P77" s="6">
        <v>87</v>
      </c>
      <c r="Q77" s="5"/>
      <c r="R77" s="6"/>
      <c r="S77" s="5"/>
      <c r="T77" s="6"/>
      <c r="U77" s="5"/>
      <c r="V77" s="6"/>
      <c r="W77" s="5"/>
      <c r="X77" s="6"/>
      <c r="Y77" s="5"/>
      <c r="Z77" s="6"/>
      <c r="AA77" s="1">
        <f t="shared" si="7"/>
        <v>75.67</v>
      </c>
      <c r="AB77" s="7" t="s">
        <v>43</v>
      </c>
      <c r="AC77" s="8">
        <f t="shared" si="8"/>
        <v>78.304000000000002</v>
      </c>
    </row>
    <row r="78" spans="1:29">
      <c r="A78" s="2" t="s">
        <v>92</v>
      </c>
      <c r="B78" s="4"/>
      <c r="C78" s="4"/>
      <c r="D78" s="4"/>
      <c r="E78" s="4"/>
      <c r="F78" s="4">
        <f t="shared" si="6"/>
        <v>78.028000000000006</v>
      </c>
      <c r="G78" s="12">
        <v>3</v>
      </c>
      <c r="H78" s="13">
        <v>81</v>
      </c>
      <c r="I78" s="12">
        <v>1</v>
      </c>
      <c r="J78" s="13">
        <v>77</v>
      </c>
      <c r="K78" s="12">
        <v>3</v>
      </c>
      <c r="L78" s="13">
        <v>70</v>
      </c>
      <c r="M78" s="12">
        <v>2</v>
      </c>
      <c r="N78" s="13">
        <v>89</v>
      </c>
      <c r="O78" s="12">
        <v>2</v>
      </c>
      <c r="P78" s="13">
        <v>79</v>
      </c>
      <c r="Q78" s="12">
        <v>2</v>
      </c>
      <c r="R78" s="13">
        <v>69</v>
      </c>
      <c r="S78" s="12"/>
      <c r="T78" s="13"/>
      <c r="U78" s="12"/>
      <c r="V78" s="13"/>
      <c r="W78" s="12"/>
      <c r="X78" s="13"/>
      <c r="Y78" s="12"/>
      <c r="Z78" s="13"/>
      <c r="AA78" s="1">
        <f t="shared" si="7"/>
        <v>77.23</v>
      </c>
      <c r="AB78" s="10">
        <v>78.56</v>
      </c>
      <c r="AC78" s="8">
        <f t="shared" si="8"/>
        <v>78.028000000000006</v>
      </c>
    </row>
    <row r="79" spans="1:29">
      <c r="A79" s="2">
        <v>150960</v>
      </c>
      <c r="B79" s="2"/>
      <c r="C79" s="2"/>
      <c r="D79" s="2"/>
      <c r="E79" s="2"/>
      <c r="F79" s="4">
        <f t="shared" si="6"/>
        <v>77.915999999999997</v>
      </c>
      <c r="G79" s="5">
        <v>1</v>
      </c>
      <c r="H79" s="6">
        <v>78</v>
      </c>
      <c r="I79" s="5">
        <v>2</v>
      </c>
      <c r="J79" s="6">
        <v>83</v>
      </c>
      <c r="K79" s="5">
        <v>2</v>
      </c>
      <c r="L79" s="6">
        <v>77</v>
      </c>
      <c r="M79" s="5">
        <v>2</v>
      </c>
      <c r="N79" s="6">
        <v>74</v>
      </c>
      <c r="O79" s="5"/>
      <c r="P79" s="6"/>
      <c r="Q79" s="5"/>
      <c r="R79" s="6"/>
      <c r="S79" s="5"/>
      <c r="T79" s="6"/>
      <c r="U79" s="5"/>
      <c r="V79" s="6"/>
      <c r="W79" s="5"/>
      <c r="X79" s="6"/>
      <c r="Y79" s="5"/>
      <c r="Z79" s="6"/>
      <c r="AA79" s="1">
        <f t="shared" si="7"/>
        <v>78</v>
      </c>
      <c r="AB79" s="7" t="s">
        <v>22</v>
      </c>
      <c r="AC79" s="8">
        <f t="shared" si="8"/>
        <v>77.915999999999997</v>
      </c>
    </row>
    <row r="80" spans="1:29">
      <c r="A80" s="2">
        <v>151105</v>
      </c>
      <c r="B80" s="2"/>
      <c r="C80" s="2"/>
      <c r="D80" s="2"/>
      <c r="E80" s="2"/>
      <c r="F80" s="4">
        <f t="shared" si="6"/>
        <v>77.91</v>
      </c>
      <c r="G80" s="5">
        <v>3</v>
      </c>
      <c r="H80" s="6">
        <v>80</v>
      </c>
      <c r="I80" s="5">
        <v>1</v>
      </c>
      <c r="J80" s="6">
        <v>65</v>
      </c>
      <c r="K80" s="5">
        <v>2</v>
      </c>
      <c r="L80" s="6">
        <v>76</v>
      </c>
      <c r="M80" s="5">
        <v>2</v>
      </c>
      <c r="N80" s="6">
        <v>76</v>
      </c>
      <c r="O80" s="5">
        <v>2</v>
      </c>
      <c r="P80" s="6">
        <v>77</v>
      </c>
      <c r="Q80" s="5">
        <v>2</v>
      </c>
      <c r="R80" s="6">
        <v>75</v>
      </c>
      <c r="S80" s="5"/>
      <c r="T80" s="6"/>
      <c r="U80" s="5"/>
      <c r="V80" s="6"/>
      <c r="W80" s="5"/>
      <c r="X80" s="6"/>
      <c r="Y80" s="5"/>
      <c r="Z80" s="6"/>
      <c r="AA80" s="1">
        <f t="shared" si="7"/>
        <v>76.08</v>
      </c>
      <c r="AB80" s="7" t="s">
        <v>48</v>
      </c>
      <c r="AC80" s="8">
        <f t="shared" si="8"/>
        <v>77.91</v>
      </c>
    </row>
    <row r="81" spans="1:29">
      <c r="A81" s="2">
        <v>150925</v>
      </c>
      <c r="B81" s="4"/>
      <c r="C81" s="4"/>
      <c r="D81" s="4"/>
      <c r="E81" s="4"/>
      <c r="F81" s="4">
        <f t="shared" si="6"/>
        <v>77.653999999999996</v>
      </c>
      <c r="G81" s="9">
        <v>3</v>
      </c>
      <c r="H81" s="6">
        <v>70</v>
      </c>
      <c r="I81" s="9">
        <v>1</v>
      </c>
      <c r="J81" s="6">
        <v>81</v>
      </c>
      <c r="K81" s="9">
        <v>2</v>
      </c>
      <c r="L81" s="6">
        <v>73</v>
      </c>
      <c r="M81" s="9"/>
      <c r="N81" s="6"/>
      <c r="O81" s="9"/>
      <c r="P81" s="6"/>
      <c r="Q81" s="9"/>
      <c r="R81" s="6"/>
      <c r="S81" s="9"/>
      <c r="T81" s="6"/>
      <c r="U81" s="9"/>
      <c r="V81" s="6"/>
      <c r="W81" s="9"/>
      <c r="X81" s="6"/>
      <c r="Y81" s="9"/>
      <c r="Z81" s="6"/>
      <c r="AA81" s="1">
        <f t="shared" si="7"/>
        <v>72.83</v>
      </c>
      <c r="AB81" s="10">
        <v>80.87</v>
      </c>
      <c r="AC81" s="8">
        <f t="shared" si="8"/>
        <v>77.653999999999996</v>
      </c>
    </row>
    <row r="82" spans="1:29">
      <c r="A82" s="2">
        <v>151055</v>
      </c>
      <c r="B82" s="2"/>
      <c r="C82" s="2"/>
      <c r="D82" s="2"/>
      <c r="E82" s="2"/>
      <c r="F82" s="4">
        <f t="shared" si="6"/>
        <v>77.488</v>
      </c>
      <c r="G82" s="5">
        <v>3</v>
      </c>
      <c r="H82" s="6">
        <v>82</v>
      </c>
      <c r="I82" s="5">
        <v>3</v>
      </c>
      <c r="J82" s="6">
        <v>77</v>
      </c>
      <c r="K82" s="5">
        <v>1</v>
      </c>
      <c r="L82" s="6">
        <v>77</v>
      </c>
      <c r="M82" s="5">
        <v>3</v>
      </c>
      <c r="N82" s="6">
        <v>74</v>
      </c>
      <c r="O82" s="5">
        <v>3</v>
      </c>
      <c r="P82" s="6">
        <v>74</v>
      </c>
      <c r="Q82" s="5">
        <v>2</v>
      </c>
      <c r="R82" s="6">
        <v>82</v>
      </c>
      <c r="S82" s="5"/>
      <c r="T82" s="6"/>
      <c r="U82" s="5"/>
      <c r="V82" s="6"/>
      <c r="W82" s="5"/>
      <c r="X82" s="6"/>
      <c r="Y82" s="5"/>
      <c r="Z82" s="6"/>
      <c r="AA82" s="1">
        <f t="shared" si="7"/>
        <v>77.47</v>
      </c>
      <c r="AB82" s="7" t="s">
        <v>34</v>
      </c>
      <c r="AC82" s="8">
        <f t="shared" si="8"/>
        <v>77.488</v>
      </c>
    </row>
    <row r="83" spans="1:29">
      <c r="A83" s="2">
        <v>151117</v>
      </c>
      <c r="B83" s="2"/>
      <c r="C83" s="2"/>
      <c r="D83" s="2"/>
      <c r="E83" s="2"/>
      <c r="F83" s="4">
        <f t="shared" si="6"/>
        <v>77.427999999999997</v>
      </c>
      <c r="G83" s="5">
        <v>3</v>
      </c>
      <c r="H83" s="6">
        <v>79</v>
      </c>
      <c r="I83" s="5">
        <v>1</v>
      </c>
      <c r="J83" s="6">
        <v>81</v>
      </c>
      <c r="K83" s="5">
        <v>3</v>
      </c>
      <c r="L83" s="6">
        <v>66</v>
      </c>
      <c r="M83" s="5">
        <v>3</v>
      </c>
      <c r="N83" s="6">
        <v>73</v>
      </c>
      <c r="O83" s="5">
        <v>2</v>
      </c>
      <c r="P83" s="6">
        <v>84</v>
      </c>
      <c r="Q83" s="5"/>
      <c r="R83" s="6"/>
      <c r="S83" s="5"/>
      <c r="T83" s="6"/>
      <c r="U83" s="5"/>
      <c r="V83" s="6"/>
      <c r="W83" s="5"/>
      <c r="X83" s="6"/>
      <c r="Y83" s="5"/>
      <c r="Z83" s="6"/>
      <c r="AA83" s="1">
        <f t="shared" si="7"/>
        <v>75.25</v>
      </c>
      <c r="AB83" s="7" t="s">
        <v>51</v>
      </c>
      <c r="AC83" s="8">
        <f t="shared" si="8"/>
        <v>77.427999999999997</v>
      </c>
    </row>
    <row r="84" spans="1:29">
      <c r="A84" s="2">
        <v>151102</v>
      </c>
      <c r="B84" s="2"/>
      <c r="C84" s="2"/>
      <c r="D84" s="2"/>
      <c r="E84" s="2"/>
      <c r="F84" s="4">
        <f t="shared" si="6"/>
        <v>77.096000000000004</v>
      </c>
      <c r="G84" s="5">
        <v>3</v>
      </c>
      <c r="H84" s="6">
        <v>78</v>
      </c>
      <c r="I84" s="5">
        <v>1</v>
      </c>
      <c r="J84" s="6">
        <v>78</v>
      </c>
      <c r="K84" s="5">
        <v>2</v>
      </c>
      <c r="L84" s="6">
        <v>68</v>
      </c>
      <c r="M84" s="5">
        <v>2</v>
      </c>
      <c r="N84" s="6">
        <v>79</v>
      </c>
      <c r="O84" s="5">
        <v>2</v>
      </c>
      <c r="P84" s="6">
        <v>74</v>
      </c>
      <c r="Q84" s="5">
        <v>2</v>
      </c>
      <c r="R84" s="6">
        <v>74</v>
      </c>
      <c r="S84" s="5"/>
      <c r="T84" s="6"/>
      <c r="U84" s="5"/>
      <c r="V84" s="6"/>
      <c r="W84" s="5"/>
      <c r="X84" s="6"/>
      <c r="Y84" s="5"/>
      <c r="Z84" s="6"/>
      <c r="AA84" s="1">
        <f t="shared" si="7"/>
        <v>75.17</v>
      </c>
      <c r="AB84" s="7" t="s">
        <v>46</v>
      </c>
      <c r="AC84" s="8">
        <f t="shared" si="8"/>
        <v>77.096000000000004</v>
      </c>
    </row>
    <row r="85" spans="1:29">
      <c r="A85" s="2" t="s">
        <v>98</v>
      </c>
      <c r="B85" s="2"/>
      <c r="C85" s="2"/>
      <c r="D85" s="2"/>
      <c r="E85" s="2"/>
      <c r="F85" s="4">
        <f t="shared" si="6"/>
        <v>77.02</v>
      </c>
      <c r="G85" s="12">
        <v>3</v>
      </c>
      <c r="H85" s="13">
        <v>81</v>
      </c>
      <c r="I85" s="12">
        <v>1</v>
      </c>
      <c r="J85" s="13">
        <v>70</v>
      </c>
      <c r="K85" s="12">
        <v>3</v>
      </c>
      <c r="L85" s="13">
        <v>75</v>
      </c>
      <c r="M85" s="12">
        <v>2</v>
      </c>
      <c r="N85" s="13">
        <v>75</v>
      </c>
      <c r="O85" s="12">
        <v>2</v>
      </c>
      <c r="P85" s="13">
        <v>84</v>
      </c>
      <c r="Q85" s="12">
        <v>2</v>
      </c>
      <c r="R85" s="13">
        <v>74</v>
      </c>
      <c r="S85" s="12"/>
      <c r="T85" s="13"/>
      <c r="U85" s="12"/>
      <c r="V85" s="13"/>
      <c r="W85" s="12"/>
      <c r="X85" s="13"/>
      <c r="Y85" s="12"/>
      <c r="Z85" s="13"/>
      <c r="AA85" s="1">
        <f t="shared" si="7"/>
        <v>77.23</v>
      </c>
      <c r="AB85" s="7" t="s">
        <v>99</v>
      </c>
      <c r="AC85" s="8">
        <f t="shared" si="8"/>
        <v>77.02</v>
      </c>
    </row>
    <row r="86" spans="1:29">
      <c r="A86" s="2">
        <v>150982</v>
      </c>
      <c r="B86" s="2"/>
      <c r="C86" s="2"/>
      <c r="D86" s="2"/>
      <c r="E86" s="2"/>
      <c r="F86" s="4">
        <f t="shared" si="6"/>
        <v>76.804000000000002</v>
      </c>
      <c r="G86" s="5">
        <v>1</v>
      </c>
      <c r="H86" s="6">
        <v>80</v>
      </c>
      <c r="I86" s="5">
        <v>2</v>
      </c>
      <c r="J86" s="6">
        <v>84</v>
      </c>
      <c r="K86" s="5">
        <v>2</v>
      </c>
      <c r="L86" s="6">
        <v>65</v>
      </c>
      <c r="M86" s="5">
        <v>2</v>
      </c>
      <c r="N86" s="6">
        <v>79</v>
      </c>
      <c r="O86" s="5"/>
      <c r="P86" s="6"/>
      <c r="Q86" s="5"/>
      <c r="R86" s="6"/>
      <c r="S86" s="5"/>
      <c r="T86" s="6"/>
      <c r="U86" s="5"/>
      <c r="V86" s="6"/>
      <c r="W86" s="5"/>
      <c r="X86" s="6"/>
      <c r="Y86" s="5"/>
      <c r="Z86" s="6"/>
      <c r="AA86" s="1">
        <f t="shared" si="7"/>
        <v>76.569999999999993</v>
      </c>
      <c r="AB86" s="7" t="s">
        <v>26</v>
      </c>
      <c r="AC86" s="8">
        <f t="shared" si="8"/>
        <v>76.804000000000002</v>
      </c>
    </row>
    <row r="87" spans="1:29">
      <c r="A87" s="2">
        <v>150971</v>
      </c>
      <c r="B87" s="2"/>
      <c r="C87" s="2"/>
      <c r="D87" s="2"/>
      <c r="E87" s="2"/>
      <c r="F87" s="4">
        <f t="shared" si="6"/>
        <v>75.597999999999999</v>
      </c>
      <c r="G87" s="5">
        <v>1</v>
      </c>
      <c r="H87" s="6">
        <v>80</v>
      </c>
      <c r="I87" s="5">
        <v>3</v>
      </c>
      <c r="J87" s="6">
        <v>70</v>
      </c>
      <c r="K87" s="5">
        <v>2</v>
      </c>
      <c r="L87" s="6">
        <v>82</v>
      </c>
      <c r="M87" s="5"/>
      <c r="N87" s="6"/>
      <c r="O87" s="5"/>
      <c r="P87" s="6"/>
      <c r="Q87" s="5"/>
      <c r="R87" s="6"/>
      <c r="S87" s="5"/>
      <c r="T87" s="6"/>
      <c r="U87" s="5"/>
      <c r="V87" s="6"/>
      <c r="W87" s="5"/>
      <c r="X87" s="6"/>
      <c r="Y87" s="5"/>
      <c r="Z87" s="6"/>
      <c r="AA87" s="1">
        <f t="shared" si="7"/>
        <v>75.67</v>
      </c>
      <c r="AB87" s="7" t="s">
        <v>24</v>
      </c>
      <c r="AC87" s="8">
        <f t="shared" si="8"/>
        <v>75.597999999999999</v>
      </c>
    </row>
    <row r="88" spans="1:29">
      <c r="A88" s="2">
        <v>150957</v>
      </c>
      <c r="B88" s="2"/>
      <c r="C88" s="2"/>
      <c r="D88" s="2"/>
      <c r="E88" s="2"/>
      <c r="F88" s="4">
        <f t="shared" si="6"/>
        <v>75.195999999999998</v>
      </c>
      <c r="G88" s="5">
        <v>1</v>
      </c>
      <c r="H88" s="6">
        <v>77</v>
      </c>
      <c r="I88" s="5">
        <v>2</v>
      </c>
      <c r="J88" s="6">
        <v>69</v>
      </c>
      <c r="K88" s="5">
        <v>2</v>
      </c>
      <c r="L88" s="6">
        <v>69</v>
      </c>
      <c r="M88" s="5"/>
      <c r="N88" s="6"/>
      <c r="O88" s="5"/>
      <c r="P88" s="6"/>
      <c r="Q88" s="5"/>
      <c r="R88" s="6"/>
      <c r="S88" s="5"/>
      <c r="T88" s="6"/>
      <c r="U88" s="5"/>
      <c r="V88" s="6"/>
      <c r="W88" s="5"/>
      <c r="X88" s="6"/>
      <c r="Y88" s="5"/>
      <c r="Z88" s="6"/>
      <c r="AA88" s="1">
        <f t="shared" si="7"/>
        <v>70.599999999999994</v>
      </c>
      <c r="AB88" s="7" t="s">
        <v>21</v>
      </c>
      <c r="AC88" s="8">
        <f t="shared" si="8"/>
        <v>75.195999999999998</v>
      </c>
    </row>
    <row r="89" spans="1:29">
      <c r="A89" s="2">
        <v>151119</v>
      </c>
      <c r="B89" s="2"/>
      <c r="C89" s="2"/>
      <c r="D89" s="2"/>
      <c r="E89" s="2"/>
      <c r="F89" s="4">
        <f t="shared" si="6"/>
        <v>74.756</v>
      </c>
      <c r="G89" s="5">
        <v>1</v>
      </c>
      <c r="H89" s="6">
        <v>79</v>
      </c>
      <c r="I89" s="5">
        <v>2</v>
      </c>
      <c r="J89" s="6">
        <v>77</v>
      </c>
      <c r="K89" s="5">
        <v>3</v>
      </c>
      <c r="L89" s="6">
        <v>66</v>
      </c>
      <c r="M89" s="5">
        <v>2</v>
      </c>
      <c r="N89" s="6">
        <v>69</v>
      </c>
      <c r="O89" s="5">
        <v>2</v>
      </c>
      <c r="P89" s="6">
        <v>72</v>
      </c>
      <c r="Q89" s="5"/>
      <c r="R89" s="6"/>
      <c r="S89" s="5"/>
      <c r="T89" s="6"/>
      <c r="U89" s="5"/>
      <c r="V89" s="6"/>
      <c r="W89" s="5"/>
      <c r="X89" s="6"/>
      <c r="Y89" s="5"/>
      <c r="Z89" s="6"/>
      <c r="AA89" s="1">
        <f t="shared" si="7"/>
        <v>71.3</v>
      </c>
      <c r="AB89" s="7" t="s">
        <v>53</v>
      </c>
      <c r="AC89" s="8">
        <f t="shared" si="8"/>
        <v>74.756</v>
      </c>
    </row>
    <row r="90" spans="1:29">
      <c r="A90" s="2">
        <v>151107</v>
      </c>
      <c r="B90" s="2"/>
      <c r="C90" s="2"/>
      <c r="D90" s="2"/>
      <c r="E90" s="2"/>
      <c r="F90" s="4">
        <f t="shared" si="6"/>
        <v>74.135999999999996</v>
      </c>
      <c r="G90" s="5">
        <v>3</v>
      </c>
      <c r="H90" s="6">
        <v>75</v>
      </c>
      <c r="I90" s="5">
        <v>1</v>
      </c>
      <c r="J90" s="6">
        <v>65</v>
      </c>
      <c r="K90" s="5">
        <v>2</v>
      </c>
      <c r="L90" s="6">
        <v>74</v>
      </c>
      <c r="M90" s="5">
        <v>2</v>
      </c>
      <c r="N90" s="6">
        <v>72</v>
      </c>
      <c r="O90" s="5">
        <v>2</v>
      </c>
      <c r="P90" s="6">
        <v>74</v>
      </c>
      <c r="Q90" s="5">
        <v>2</v>
      </c>
      <c r="R90" s="6">
        <v>76</v>
      </c>
      <c r="S90" s="5"/>
      <c r="T90" s="6"/>
      <c r="U90" s="5"/>
      <c r="V90" s="6"/>
      <c r="W90" s="5"/>
      <c r="X90" s="6"/>
      <c r="Y90" s="5"/>
      <c r="Z90" s="6"/>
      <c r="AA90" s="1">
        <f t="shared" si="7"/>
        <v>73.5</v>
      </c>
      <c r="AB90" s="7" t="s">
        <v>49</v>
      </c>
      <c r="AC90" s="8">
        <f t="shared" si="8"/>
        <v>74.135999999999996</v>
      </c>
    </row>
    <row r="91" spans="1:29">
      <c r="A91" s="2">
        <v>150984</v>
      </c>
      <c r="B91" s="4"/>
      <c r="C91" s="4"/>
      <c r="D91" s="4"/>
      <c r="E91" s="4"/>
      <c r="F91" s="4">
        <f t="shared" si="6"/>
        <v>73.98599999999999</v>
      </c>
      <c r="G91" s="9">
        <v>3</v>
      </c>
      <c r="H91" s="6">
        <v>72</v>
      </c>
      <c r="I91" s="9">
        <v>1</v>
      </c>
      <c r="J91" s="6">
        <v>79</v>
      </c>
      <c r="K91" s="9">
        <v>2</v>
      </c>
      <c r="L91" s="6">
        <v>78</v>
      </c>
      <c r="M91" s="9">
        <v>2</v>
      </c>
      <c r="N91" s="6">
        <v>76</v>
      </c>
      <c r="O91" s="9">
        <v>2</v>
      </c>
      <c r="P91" s="6">
        <v>69</v>
      </c>
      <c r="Q91" s="9"/>
      <c r="R91" s="6"/>
      <c r="S91" s="9"/>
      <c r="T91" s="6"/>
      <c r="U91" s="9"/>
      <c r="V91" s="6"/>
      <c r="W91" s="9"/>
      <c r="X91" s="6"/>
      <c r="Y91" s="9"/>
      <c r="Z91" s="6"/>
      <c r="AA91" s="1">
        <f t="shared" si="7"/>
        <v>74.099999999999994</v>
      </c>
      <c r="AB91" s="10">
        <v>73.91</v>
      </c>
      <c r="AC91" s="8">
        <f t="shared" si="8"/>
        <v>73.98599999999999</v>
      </c>
    </row>
    <row r="92" spans="1:29">
      <c r="A92" s="2">
        <v>150974</v>
      </c>
      <c r="B92" s="4"/>
      <c r="C92" s="4"/>
      <c r="D92" s="4"/>
      <c r="E92" s="4"/>
      <c r="F92" s="4">
        <f t="shared" si="6"/>
        <v>73.349999999999994</v>
      </c>
      <c r="G92" s="9">
        <v>1</v>
      </c>
      <c r="H92" s="6">
        <v>70</v>
      </c>
      <c r="I92" s="9">
        <v>2</v>
      </c>
      <c r="J92" s="6">
        <v>76</v>
      </c>
      <c r="K92" s="9">
        <v>2</v>
      </c>
      <c r="L92" s="6">
        <v>77</v>
      </c>
      <c r="M92" s="9">
        <v>2</v>
      </c>
      <c r="N92" s="6">
        <v>67</v>
      </c>
      <c r="O92" s="9">
        <v>2</v>
      </c>
      <c r="P92" s="6">
        <v>79</v>
      </c>
      <c r="Q92" s="9"/>
      <c r="R92" s="6"/>
      <c r="S92" s="9"/>
      <c r="T92" s="6"/>
      <c r="U92" s="9"/>
      <c r="V92" s="6"/>
      <c r="W92" s="9"/>
      <c r="X92" s="6"/>
      <c r="Y92" s="9"/>
      <c r="Z92" s="6"/>
      <c r="AA92" s="1">
        <f t="shared" si="7"/>
        <v>74.22</v>
      </c>
      <c r="AB92" s="10">
        <v>72.77</v>
      </c>
      <c r="AC92" s="8">
        <f t="shared" si="8"/>
        <v>73.349999999999994</v>
      </c>
    </row>
    <row r="93" spans="1:29">
      <c r="A93" s="2">
        <v>150951</v>
      </c>
      <c r="B93" s="4"/>
      <c r="C93" s="4"/>
      <c r="D93" s="4"/>
      <c r="E93" s="4"/>
      <c r="F93" s="4">
        <f t="shared" si="6"/>
        <v>73.11</v>
      </c>
      <c r="G93" s="9">
        <v>1</v>
      </c>
      <c r="H93" s="6">
        <v>76</v>
      </c>
      <c r="I93" s="9">
        <v>2</v>
      </c>
      <c r="J93" s="6">
        <v>70</v>
      </c>
      <c r="K93" s="9">
        <v>2</v>
      </c>
      <c r="L93" s="6">
        <v>69</v>
      </c>
      <c r="M93" s="9"/>
      <c r="N93" s="6"/>
      <c r="O93" s="9"/>
      <c r="P93" s="6"/>
      <c r="Q93" s="9"/>
      <c r="R93" s="6"/>
      <c r="S93" s="9"/>
      <c r="T93" s="6"/>
      <c r="U93" s="9"/>
      <c r="V93" s="6"/>
      <c r="W93" s="9"/>
      <c r="X93" s="6"/>
      <c r="Y93" s="9"/>
      <c r="Z93" s="6"/>
      <c r="AA93" s="1">
        <f t="shared" si="7"/>
        <v>70.8</v>
      </c>
      <c r="AB93" s="10">
        <v>74.650000000000006</v>
      </c>
      <c r="AC93" s="8">
        <f t="shared" si="8"/>
        <v>73.11</v>
      </c>
    </row>
    <row r="94" spans="1:29">
      <c r="A94" s="2">
        <v>151118</v>
      </c>
      <c r="B94" s="2"/>
      <c r="C94" s="2"/>
      <c r="D94" s="2"/>
      <c r="E94" s="2"/>
      <c r="F94" s="4">
        <f t="shared" si="6"/>
        <v>72.676000000000002</v>
      </c>
      <c r="G94" s="5">
        <v>3</v>
      </c>
      <c r="H94" s="6">
        <v>70</v>
      </c>
      <c r="I94" s="5">
        <v>1</v>
      </c>
      <c r="J94" s="6">
        <v>87</v>
      </c>
      <c r="K94" s="5">
        <v>2</v>
      </c>
      <c r="L94" s="6">
        <v>71</v>
      </c>
      <c r="M94" s="5">
        <v>2</v>
      </c>
      <c r="N94" s="6">
        <v>72</v>
      </c>
      <c r="O94" s="5">
        <v>2</v>
      </c>
      <c r="P94" s="6">
        <v>84</v>
      </c>
      <c r="Q94" s="5"/>
      <c r="R94" s="6"/>
      <c r="S94" s="5"/>
      <c r="T94" s="6"/>
      <c r="U94" s="5"/>
      <c r="V94" s="6"/>
      <c r="W94" s="5"/>
      <c r="X94" s="6"/>
      <c r="Y94" s="5"/>
      <c r="Z94" s="6"/>
      <c r="AA94" s="1">
        <f t="shared" si="7"/>
        <v>75.099999999999994</v>
      </c>
      <c r="AB94" s="7" t="s">
        <v>52</v>
      </c>
      <c r="AC94" s="8">
        <f t="shared" si="8"/>
        <v>72.676000000000002</v>
      </c>
    </row>
  </sheetData>
  <sortState ref="A3:AE94">
    <sortCondition descending="1" ref="F3:F94"/>
  </sortState>
  <mergeCells count="2">
    <mergeCell ref="B1:F1"/>
    <mergeCell ref="J1:AC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workbookViewId="0">
      <selection activeCell="B2" sqref="B2:B45"/>
    </sheetView>
  </sheetViews>
  <sheetFormatPr defaultRowHeight="13.5"/>
  <sheetData>
    <row r="1" spans="1:31">
      <c r="A1" s="1"/>
      <c r="B1" s="55" t="s">
        <v>143</v>
      </c>
      <c r="C1" s="55"/>
      <c r="D1" s="55"/>
      <c r="E1" s="55"/>
      <c r="F1" s="55"/>
      <c r="G1" s="1" t="s">
        <v>207</v>
      </c>
      <c r="H1" s="1"/>
      <c r="I1" s="1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3" t="s">
        <v>8</v>
      </c>
      <c r="T2" s="1" t="s">
        <v>9</v>
      </c>
      <c r="U2" s="3" t="s">
        <v>8</v>
      </c>
      <c r="V2" s="1" t="s">
        <v>9</v>
      </c>
      <c r="W2" s="3" t="s">
        <v>8</v>
      </c>
      <c r="X2" s="1" t="s">
        <v>9</v>
      </c>
      <c r="Y2" s="3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>
      <c r="A3" s="2">
        <v>150981</v>
      </c>
      <c r="B3" s="2"/>
      <c r="C3" s="2"/>
      <c r="D3" s="2"/>
      <c r="E3" s="2"/>
      <c r="F3" s="27">
        <f t="shared" ref="F3:F45" si="0">AC3</f>
        <v>85.602000000000004</v>
      </c>
      <c r="G3" s="5">
        <v>1</v>
      </c>
      <c r="H3" s="24">
        <v>83</v>
      </c>
      <c r="I3" s="5">
        <v>2</v>
      </c>
      <c r="J3" s="24">
        <v>84</v>
      </c>
      <c r="K3" s="5">
        <v>3</v>
      </c>
      <c r="L3" s="24">
        <v>82</v>
      </c>
      <c r="M3" s="5"/>
      <c r="N3" s="24"/>
      <c r="O3" s="5"/>
      <c r="P3" s="24"/>
      <c r="Q3" s="5"/>
      <c r="R3" s="24"/>
      <c r="S3" s="5"/>
      <c r="T3" s="24"/>
      <c r="U3" s="5"/>
      <c r="V3" s="24"/>
      <c r="W3" s="5"/>
      <c r="X3" s="24"/>
      <c r="Y3" s="5"/>
      <c r="Z3" s="11"/>
      <c r="AA3" s="25">
        <f>ROUND((H3*G3+I3*J3+K3*L3+M3*N3+P3*O3+R3*Q3+T3*S3+V3*U3+X3*W3+Z3*Y3)/(SUM(G3,I3,K3,M3,O3,Q3,S3,U3,W3,Y3)),2)</f>
        <v>82.83</v>
      </c>
      <c r="AB3" s="25">
        <v>87.45</v>
      </c>
      <c r="AC3" s="25">
        <f t="shared" ref="AC3:AC45" si="1">AA3*0.4+AB3*0.6</f>
        <v>85.602000000000004</v>
      </c>
    </row>
    <row r="4" spans="1:31">
      <c r="A4" s="2">
        <v>151023</v>
      </c>
      <c r="B4" s="2"/>
      <c r="C4" s="2"/>
      <c r="D4" s="2"/>
      <c r="E4" s="2"/>
      <c r="F4" s="27">
        <f t="shared" si="0"/>
        <v>85.548000000000002</v>
      </c>
      <c r="G4" s="5">
        <v>1</v>
      </c>
      <c r="H4" s="24">
        <v>75</v>
      </c>
      <c r="I4" s="5">
        <v>3</v>
      </c>
      <c r="J4" s="24">
        <v>86</v>
      </c>
      <c r="K4" s="5">
        <v>3</v>
      </c>
      <c r="L4" s="24">
        <v>80</v>
      </c>
      <c r="M4" s="5">
        <v>3</v>
      </c>
      <c r="N4" s="24">
        <v>92</v>
      </c>
      <c r="O4" s="5">
        <v>3</v>
      </c>
      <c r="P4" s="24">
        <v>88</v>
      </c>
      <c r="Q4" s="5"/>
      <c r="R4" s="24"/>
      <c r="S4" s="5"/>
      <c r="T4" s="24"/>
      <c r="U4" s="5"/>
      <c r="V4" s="24"/>
      <c r="W4" s="5"/>
      <c r="X4" s="24"/>
      <c r="Y4" s="5"/>
      <c r="Z4" s="11"/>
      <c r="AA4" s="25">
        <f t="shared" ref="AA4:AA9" si="2">ROUND((H4*G4+I4*J4+K4*L4+M4*N4+O4*P4+R4*Q4+T4*S4+V4*U4+X4*W4+Z4*Y4)/(SUM(G4,I4,K4,M4,O4,Q4,S4,U4,W4,Y4)),2)</f>
        <v>85.62</v>
      </c>
      <c r="AB4" s="25">
        <v>85.5</v>
      </c>
      <c r="AC4" s="25">
        <f t="shared" si="1"/>
        <v>85.548000000000002</v>
      </c>
    </row>
    <row r="5" spans="1:31">
      <c r="A5" s="2">
        <v>150917</v>
      </c>
      <c r="B5" s="2"/>
      <c r="C5" s="2"/>
      <c r="D5" s="2"/>
      <c r="E5" s="2"/>
      <c r="F5" s="27">
        <f t="shared" si="0"/>
        <v>85.301999999999992</v>
      </c>
      <c r="G5" s="5">
        <v>3</v>
      </c>
      <c r="H5" s="24">
        <v>84</v>
      </c>
      <c r="I5" s="5">
        <v>1</v>
      </c>
      <c r="J5" s="24">
        <v>84</v>
      </c>
      <c r="K5" s="5"/>
      <c r="L5" s="24"/>
      <c r="M5" s="5"/>
      <c r="N5" s="24"/>
      <c r="O5" s="5"/>
      <c r="P5" s="24"/>
      <c r="Q5" s="5"/>
      <c r="R5" s="24"/>
      <c r="S5" s="5"/>
      <c r="T5" s="24"/>
      <c r="U5" s="5"/>
      <c r="V5" s="24"/>
      <c r="W5" s="5"/>
      <c r="X5" s="24"/>
      <c r="Y5" s="5"/>
      <c r="Z5" s="11"/>
      <c r="AA5" s="25">
        <f t="shared" si="2"/>
        <v>84</v>
      </c>
      <c r="AB5" s="25">
        <v>86.17</v>
      </c>
      <c r="AC5" s="25">
        <f t="shared" si="1"/>
        <v>85.301999999999992</v>
      </c>
    </row>
    <row r="6" spans="1:31">
      <c r="A6" s="2">
        <v>151070</v>
      </c>
      <c r="B6" s="2"/>
      <c r="C6" s="2"/>
      <c r="D6" s="2"/>
      <c r="E6" s="2"/>
      <c r="F6" s="27">
        <f t="shared" si="0"/>
        <v>84.313999999999993</v>
      </c>
      <c r="G6" s="5">
        <v>3</v>
      </c>
      <c r="H6" s="24">
        <v>82</v>
      </c>
      <c r="I6" s="5">
        <v>1</v>
      </c>
      <c r="J6" s="24">
        <v>81</v>
      </c>
      <c r="K6" s="5">
        <v>3</v>
      </c>
      <c r="L6" s="24">
        <v>81</v>
      </c>
      <c r="M6" s="5">
        <v>2</v>
      </c>
      <c r="N6" s="24">
        <v>87</v>
      </c>
      <c r="O6" s="5">
        <v>2</v>
      </c>
      <c r="P6" s="24">
        <v>84</v>
      </c>
      <c r="Q6" s="5"/>
      <c r="R6" s="24"/>
      <c r="S6" s="5"/>
      <c r="T6" s="24"/>
      <c r="U6" s="5"/>
      <c r="V6" s="24"/>
      <c r="W6" s="5"/>
      <c r="X6" s="24"/>
      <c r="Y6" s="5"/>
      <c r="Z6" s="11"/>
      <c r="AA6" s="25">
        <f t="shared" si="2"/>
        <v>82.91</v>
      </c>
      <c r="AB6" s="25">
        <v>85.25</v>
      </c>
      <c r="AC6" s="25">
        <f t="shared" si="1"/>
        <v>84.313999999999993</v>
      </c>
    </row>
    <row r="7" spans="1:31">
      <c r="A7" s="2">
        <v>150910</v>
      </c>
      <c r="B7" s="2"/>
      <c r="C7" s="2"/>
      <c r="D7" s="2"/>
      <c r="E7" s="2"/>
      <c r="F7" s="27">
        <f t="shared" si="0"/>
        <v>84.122</v>
      </c>
      <c r="G7" s="5">
        <v>3</v>
      </c>
      <c r="H7" s="24">
        <v>82</v>
      </c>
      <c r="I7" s="5">
        <v>1</v>
      </c>
      <c r="J7" s="24">
        <v>84</v>
      </c>
      <c r="K7" s="5">
        <v>2</v>
      </c>
      <c r="L7" s="24">
        <v>85</v>
      </c>
      <c r="M7" s="5"/>
      <c r="N7" s="24"/>
      <c r="O7" s="5"/>
      <c r="P7" s="24"/>
      <c r="Q7" s="5"/>
      <c r="R7" s="24"/>
      <c r="S7" s="5"/>
      <c r="T7" s="24"/>
      <c r="U7" s="5"/>
      <c r="V7" s="24"/>
      <c r="W7" s="5"/>
      <c r="X7" s="24"/>
      <c r="Y7" s="5"/>
      <c r="Z7" s="11"/>
      <c r="AA7" s="25">
        <f t="shared" si="2"/>
        <v>83.33</v>
      </c>
      <c r="AB7" s="25">
        <v>84.65</v>
      </c>
      <c r="AC7" s="25">
        <f t="shared" si="1"/>
        <v>84.122</v>
      </c>
    </row>
    <row r="8" spans="1:31">
      <c r="A8" s="26">
        <v>151064</v>
      </c>
      <c r="B8" s="2"/>
      <c r="C8" s="2"/>
      <c r="D8" s="2"/>
      <c r="E8" s="2"/>
      <c r="F8" s="27">
        <f t="shared" si="0"/>
        <v>84.114000000000004</v>
      </c>
      <c r="G8" s="5">
        <v>3</v>
      </c>
      <c r="H8" s="24">
        <v>84</v>
      </c>
      <c r="I8" s="5">
        <v>1</v>
      </c>
      <c r="J8" s="24">
        <v>81</v>
      </c>
      <c r="K8" s="5">
        <v>3</v>
      </c>
      <c r="L8" s="24">
        <v>85</v>
      </c>
      <c r="M8" s="5">
        <v>3</v>
      </c>
      <c r="N8" s="24">
        <v>79</v>
      </c>
      <c r="O8" s="5"/>
      <c r="P8" s="24"/>
      <c r="Q8" s="5"/>
      <c r="R8" s="24"/>
      <c r="S8" s="5"/>
      <c r="T8" s="24"/>
      <c r="U8" s="5"/>
      <c r="V8" s="24"/>
      <c r="W8" s="5"/>
      <c r="X8" s="24"/>
      <c r="Y8" s="5"/>
      <c r="Z8" s="11"/>
      <c r="AA8" s="25">
        <f t="shared" si="2"/>
        <v>82.5</v>
      </c>
      <c r="AB8" s="25">
        <v>85.19</v>
      </c>
      <c r="AC8" s="25">
        <f t="shared" si="1"/>
        <v>84.114000000000004</v>
      </c>
    </row>
    <row r="9" spans="1:31">
      <c r="A9" s="2">
        <v>150937</v>
      </c>
      <c r="B9" s="2"/>
      <c r="C9" s="2"/>
      <c r="D9" s="2"/>
      <c r="E9" s="2"/>
      <c r="F9" s="27">
        <f t="shared" si="0"/>
        <v>83.792000000000002</v>
      </c>
      <c r="G9" s="5">
        <v>1</v>
      </c>
      <c r="H9" s="24">
        <v>84</v>
      </c>
      <c r="I9" s="5">
        <v>2</v>
      </c>
      <c r="J9" s="24">
        <v>84</v>
      </c>
      <c r="K9" s="5">
        <v>3</v>
      </c>
      <c r="L9" s="24">
        <v>85</v>
      </c>
      <c r="M9" s="5"/>
      <c r="N9" s="24"/>
      <c r="O9" s="5"/>
      <c r="P9" s="24"/>
      <c r="Q9" s="5"/>
      <c r="R9" s="24"/>
      <c r="S9" s="5"/>
      <c r="T9" s="24"/>
      <c r="U9" s="5"/>
      <c r="V9" s="24"/>
      <c r="W9" s="5"/>
      <c r="X9" s="24"/>
      <c r="Y9" s="5"/>
      <c r="Z9" s="11"/>
      <c r="AA9" s="25">
        <f t="shared" si="2"/>
        <v>84.5</v>
      </c>
      <c r="AB9" s="25">
        <v>83.32</v>
      </c>
      <c r="AC9" s="25">
        <f t="shared" si="1"/>
        <v>83.792000000000002</v>
      </c>
    </row>
    <row r="10" spans="1:31">
      <c r="A10" s="2">
        <v>150934</v>
      </c>
      <c r="B10" s="2"/>
      <c r="C10" s="2"/>
      <c r="D10" s="2"/>
      <c r="E10" s="2"/>
      <c r="F10" s="27">
        <f t="shared" si="0"/>
        <v>83.126000000000005</v>
      </c>
      <c r="G10" s="5">
        <v>1</v>
      </c>
      <c r="H10" s="24">
        <v>80</v>
      </c>
      <c r="I10" s="5">
        <v>2</v>
      </c>
      <c r="J10" s="24">
        <v>82</v>
      </c>
      <c r="K10" s="5">
        <v>2</v>
      </c>
      <c r="L10" s="24">
        <v>84</v>
      </c>
      <c r="M10" s="5"/>
      <c r="N10" s="24"/>
      <c r="O10" s="5"/>
      <c r="P10" s="24"/>
      <c r="Q10" s="5"/>
      <c r="R10" s="24"/>
      <c r="S10" s="5"/>
      <c r="T10" s="24"/>
      <c r="U10" s="5"/>
      <c r="V10" s="24"/>
      <c r="W10" s="5"/>
      <c r="X10" s="24"/>
      <c r="Y10" s="5"/>
      <c r="Z10" s="11"/>
      <c r="AA10" s="25">
        <f>ROUND((H10*G10+I10*J10+K10*L10+M10*N10+P10*O10+R10*Q10+T10*S10+V10*U10+X10*W10+Z10*Y10)/(SUM(G10,I10,K10,M10,O10,Q10,S10,U10,W10,Y10)),2)</f>
        <v>82.4</v>
      </c>
      <c r="AB10" s="25">
        <v>83.61</v>
      </c>
      <c r="AC10" s="25">
        <f t="shared" si="1"/>
        <v>83.126000000000005</v>
      </c>
    </row>
    <row r="11" spans="1:31">
      <c r="A11" s="2">
        <v>150936</v>
      </c>
      <c r="B11" s="2"/>
      <c r="C11" s="2"/>
      <c r="D11" s="2"/>
      <c r="E11" s="2"/>
      <c r="F11" s="27">
        <f t="shared" si="0"/>
        <v>82.897999999999996</v>
      </c>
      <c r="G11" s="5">
        <v>1</v>
      </c>
      <c r="H11" s="24">
        <v>82</v>
      </c>
      <c r="I11" s="5">
        <v>2</v>
      </c>
      <c r="J11" s="24">
        <v>82</v>
      </c>
      <c r="K11" s="5">
        <v>2</v>
      </c>
      <c r="L11" s="24">
        <v>77</v>
      </c>
      <c r="M11" s="5"/>
      <c r="N11" s="24"/>
      <c r="O11" s="5"/>
      <c r="P11" s="24"/>
      <c r="Q11" s="5"/>
      <c r="R11" s="24"/>
      <c r="S11" s="5"/>
      <c r="T11" s="24"/>
      <c r="U11" s="5"/>
      <c r="V11" s="24"/>
      <c r="W11" s="5"/>
      <c r="X11" s="24"/>
      <c r="Y11" s="5"/>
      <c r="Z11" s="11"/>
      <c r="AA11" s="25">
        <f>ROUND((H11*G11+I11*J11+K11*L11+M11*N11+O11*P11+R11*Q11+T11*S11+V11*U11+X11*W11+Z11*Y11)/(SUM(G11,I11,K11,M11,O11,Q11,S11,U11,W11,Y11)),2)</f>
        <v>80</v>
      </c>
      <c r="AB11" s="25">
        <v>84.83</v>
      </c>
      <c r="AC11" s="25">
        <f t="shared" si="1"/>
        <v>82.897999999999996</v>
      </c>
    </row>
    <row r="12" spans="1:31">
      <c r="A12" s="2">
        <v>150964</v>
      </c>
      <c r="B12" s="2"/>
      <c r="C12" s="2"/>
      <c r="D12" s="2"/>
      <c r="E12" s="2"/>
      <c r="F12" s="27">
        <f t="shared" si="0"/>
        <v>82.61</v>
      </c>
      <c r="G12" s="5">
        <v>3</v>
      </c>
      <c r="H12" s="24">
        <v>82</v>
      </c>
      <c r="I12" s="5">
        <v>1</v>
      </c>
      <c r="J12" s="24">
        <v>80</v>
      </c>
      <c r="K12" s="5">
        <v>2</v>
      </c>
      <c r="L12" s="24">
        <v>85</v>
      </c>
      <c r="M12" s="5"/>
      <c r="N12" s="24"/>
      <c r="O12" s="5"/>
      <c r="P12" s="24"/>
      <c r="Q12" s="5"/>
      <c r="R12" s="24"/>
      <c r="S12" s="5"/>
      <c r="T12" s="24"/>
      <c r="U12" s="5"/>
      <c r="V12" s="24"/>
      <c r="W12" s="5"/>
      <c r="X12" s="24"/>
      <c r="Y12" s="5"/>
      <c r="Z12" s="11"/>
      <c r="AA12" s="25">
        <f>ROUND((H12*G12+I12*J12+K12*L12+M12*N12+P12*O12+R12*Q12+T12*S12+V12*U12+X12*W12+Z12*Y12)/(SUM(G12,I12,K12,M12,O12,Q12,S12,U12,W12,Y12)),2)</f>
        <v>82.67</v>
      </c>
      <c r="AB12" s="25">
        <v>82.57</v>
      </c>
      <c r="AC12" s="25">
        <f t="shared" si="1"/>
        <v>82.61</v>
      </c>
    </row>
    <row r="13" spans="1:31">
      <c r="A13" s="2">
        <v>150927</v>
      </c>
      <c r="B13" s="2"/>
      <c r="C13" s="2"/>
      <c r="D13" s="2"/>
      <c r="E13" s="2"/>
      <c r="F13" s="27">
        <f t="shared" si="0"/>
        <v>82.516000000000005</v>
      </c>
      <c r="G13" s="5">
        <v>3</v>
      </c>
      <c r="H13" s="24">
        <v>81</v>
      </c>
      <c r="I13" s="5">
        <v>1</v>
      </c>
      <c r="J13" s="24">
        <v>65</v>
      </c>
      <c r="K13" s="5">
        <v>3</v>
      </c>
      <c r="L13" s="24">
        <v>83</v>
      </c>
      <c r="M13" s="5"/>
      <c r="N13" s="24"/>
      <c r="O13" s="5"/>
      <c r="P13" s="24"/>
      <c r="Q13" s="5"/>
      <c r="R13" s="24"/>
      <c r="S13" s="5"/>
      <c r="T13" s="24"/>
      <c r="U13" s="5"/>
      <c r="V13" s="24"/>
      <c r="W13" s="5"/>
      <c r="X13" s="24"/>
      <c r="Y13" s="5"/>
      <c r="Z13" s="11"/>
      <c r="AA13" s="25">
        <f>ROUND((H13*G13+I13*J13+K13*L13+M13*N13+O13*P13+R13*Q13+T13*S13+V13*U13+X13*W13+Z13*Y13)/(SUM(G13,I13,K13,M13,O13,Q13,S13,U13,W13,Y13)),2)</f>
        <v>79.569999999999993</v>
      </c>
      <c r="AB13" s="25">
        <v>84.48</v>
      </c>
      <c r="AC13" s="25">
        <f t="shared" si="1"/>
        <v>82.516000000000005</v>
      </c>
    </row>
    <row r="14" spans="1:31">
      <c r="A14" s="2" t="s">
        <v>140</v>
      </c>
      <c r="B14" s="2"/>
      <c r="C14" s="2"/>
      <c r="D14" s="2"/>
      <c r="E14" s="2"/>
      <c r="F14" s="27">
        <f t="shared" si="0"/>
        <v>82.498000000000005</v>
      </c>
      <c r="G14" s="5">
        <v>1</v>
      </c>
      <c r="H14" s="24">
        <v>78</v>
      </c>
      <c r="I14" s="5">
        <v>2</v>
      </c>
      <c r="J14" s="24">
        <v>87</v>
      </c>
      <c r="K14" s="5">
        <v>2</v>
      </c>
      <c r="L14" s="24">
        <v>79</v>
      </c>
      <c r="M14" s="5"/>
      <c r="N14" s="24"/>
      <c r="O14" s="5"/>
      <c r="P14" s="24"/>
      <c r="Q14" s="5"/>
      <c r="R14" s="24"/>
      <c r="S14" s="5"/>
      <c r="T14" s="24"/>
      <c r="U14" s="5"/>
      <c r="V14" s="24"/>
      <c r="W14" s="5"/>
      <c r="X14" s="24"/>
      <c r="Y14" s="5"/>
      <c r="Z14" s="11"/>
      <c r="AA14" s="25">
        <f>ROUND((H14*G14+I14*J14+K14*L14+M14*N14+O14*P14+R14*Q14+T14*S14+V14*U14+X14*W14+Z14*Y14)/(SUM(G14,I14,K14,M14,O14,Q14,S14,U14,W14,Y14)),2)</f>
        <v>82</v>
      </c>
      <c r="AB14" s="25">
        <v>82.83</v>
      </c>
      <c r="AC14" s="25">
        <f t="shared" si="1"/>
        <v>82.498000000000005</v>
      </c>
    </row>
    <row r="15" spans="1:31">
      <c r="A15" s="2">
        <v>151085</v>
      </c>
      <c r="B15" s="2"/>
      <c r="C15" s="2"/>
      <c r="D15" s="2"/>
      <c r="E15" s="2"/>
      <c r="F15" s="27">
        <f t="shared" si="0"/>
        <v>82.3</v>
      </c>
      <c r="G15" s="5">
        <v>1</v>
      </c>
      <c r="H15" s="24">
        <v>77</v>
      </c>
      <c r="I15" s="5">
        <v>3</v>
      </c>
      <c r="J15" s="24">
        <v>80</v>
      </c>
      <c r="K15" s="5">
        <v>2</v>
      </c>
      <c r="L15" s="24">
        <v>95</v>
      </c>
      <c r="M15" s="5">
        <v>2</v>
      </c>
      <c r="N15" s="24">
        <v>81</v>
      </c>
      <c r="O15" s="5">
        <v>2</v>
      </c>
      <c r="P15" s="24">
        <v>81</v>
      </c>
      <c r="Q15" s="5">
        <v>2</v>
      </c>
      <c r="R15" s="24">
        <v>81</v>
      </c>
      <c r="S15" s="5"/>
      <c r="T15" s="24"/>
      <c r="U15" s="5"/>
      <c r="V15" s="24"/>
      <c r="W15" s="5"/>
      <c r="X15" s="24"/>
      <c r="Y15" s="5"/>
      <c r="Z15" s="11"/>
      <c r="AA15" s="25">
        <f>ROUND((H15*G15+I15*J15+K15*L15+M15*N15+O15*P15+R15*Q15+T15*S15+V15*U15+X15*W15+Z15*Y15)/(SUM(G15,I15,K15,M15,O15,Q15,S15,U15,W15,Y15)),2)</f>
        <v>82.75</v>
      </c>
      <c r="AB15" s="25">
        <v>82</v>
      </c>
      <c r="AC15" s="25">
        <f t="shared" si="1"/>
        <v>82.3</v>
      </c>
    </row>
    <row r="16" spans="1:31">
      <c r="A16" s="2">
        <v>151079</v>
      </c>
      <c r="B16" s="2"/>
      <c r="C16" s="2"/>
      <c r="D16" s="2"/>
      <c r="E16" s="2"/>
      <c r="F16" s="27">
        <f t="shared" si="0"/>
        <v>82.278000000000006</v>
      </c>
      <c r="G16" s="5">
        <v>1</v>
      </c>
      <c r="H16" s="24">
        <v>85</v>
      </c>
      <c r="I16" s="5">
        <v>2</v>
      </c>
      <c r="J16" s="24">
        <v>82</v>
      </c>
      <c r="K16" s="5">
        <v>2</v>
      </c>
      <c r="L16" s="24">
        <v>75</v>
      </c>
      <c r="M16" s="5">
        <v>3</v>
      </c>
      <c r="N16" s="24">
        <v>88</v>
      </c>
      <c r="O16" s="5">
        <v>3</v>
      </c>
      <c r="P16" s="24">
        <v>86</v>
      </c>
      <c r="Q16" s="5"/>
      <c r="R16" s="24"/>
      <c r="S16" s="5"/>
      <c r="T16" s="24"/>
      <c r="U16" s="5"/>
      <c r="V16" s="24"/>
      <c r="W16" s="5"/>
      <c r="X16" s="24"/>
      <c r="Y16" s="5"/>
      <c r="Z16" s="11"/>
      <c r="AA16" s="25">
        <f>ROUND((H16*G16+I16*J16+K16*L16+M16*N16+P16*O16+R16*Q16+T16*S16+V16*U16+X16*W16+Z16*Y16)/(SUM(G16,I16,K16,M16,O16,Q16,S16,U16,W16,Y16)),2)</f>
        <v>83.73</v>
      </c>
      <c r="AB16" s="25">
        <v>81.31</v>
      </c>
      <c r="AC16" s="25">
        <f t="shared" si="1"/>
        <v>82.278000000000006</v>
      </c>
    </row>
    <row r="17" spans="1:29">
      <c r="A17" s="2" t="s">
        <v>138</v>
      </c>
      <c r="B17" s="2"/>
      <c r="C17" s="2"/>
      <c r="D17" s="2"/>
      <c r="E17" s="2"/>
      <c r="F17" s="27">
        <f t="shared" si="0"/>
        <v>82.027999999999992</v>
      </c>
      <c r="G17" s="5">
        <v>1</v>
      </c>
      <c r="H17" s="24">
        <v>79</v>
      </c>
      <c r="I17" s="5">
        <v>2</v>
      </c>
      <c r="J17" s="24">
        <v>85</v>
      </c>
      <c r="K17" s="5">
        <v>2</v>
      </c>
      <c r="L17" s="24">
        <v>83</v>
      </c>
      <c r="M17" s="5"/>
      <c r="N17" s="24"/>
      <c r="O17" s="5"/>
      <c r="P17" s="24"/>
      <c r="Q17" s="5"/>
      <c r="R17" s="24"/>
      <c r="S17" s="5"/>
      <c r="T17" s="24"/>
      <c r="U17" s="5"/>
      <c r="V17" s="24"/>
      <c r="W17" s="5"/>
      <c r="X17" s="24"/>
      <c r="Y17" s="5"/>
      <c r="Z17" s="11"/>
      <c r="AA17" s="25">
        <f>ROUND((H17*G17+I17*J17+K17*L17+M17*N17+P17*O17+R17*Q17+T17*S17+V17*U17+X17*W17+Z17*Y17)/(SUM(G17,I17,K17,M17,O17,Q17,S17,U17,W17,Y17)),2)</f>
        <v>83</v>
      </c>
      <c r="AB17" s="25">
        <v>81.38</v>
      </c>
      <c r="AC17" s="25">
        <f t="shared" si="1"/>
        <v>82.027999999999992</v>
      </c>
    </row>
    <row r="18" spans="1:29">
      <c r="A18" s="2">
        <v>150940</v>
      </c>
      <c r="B18" s="2"/>
      <c r="C18" s="2"/>
      <c r="D18" s="2"/>
      <c r="E18" s="2"/>
      <c r="F18" s="27">
        <f t="shared" si="0"/>
        <v>81.978000000000009</v>
      </c>
      <c r="G18" s="5">
        <v>3</v>
      </c>
      <c r="H18" s="24">
        <v>80</v>
      </c>
      <c r="I18" s="5">
        <v>1</v>
      </c>
      <c r="J18" s="24">
        <v>80</v>
      </c>
      <c r="K18" s="5">
        <v>3</v>
      </c>
      <c r="L18" s="24">
        <v>85</v>
      </c>
      <c r="M18" s="5"/>
      <c r="N18" s="24"/>
      <c r="O18" s="5"/>
      <c r="P18" s="24"/>
      <c r="Q18" s="5"/>
      <c r="R18" s="24"/>
      <c r="S18" s="5"/>
      <c r="T18" s="24"/>
      <c r="U18" s="5"/>
      <c r="V18" s="24"/>
      <c r="W18" s="5"/>
      <c r="X18" s="24"/>
      <c r="Y18" s="5"/>
      <c r="Z18" s="11"/>
      <c r="AA18" s="25">
        <f>ROUND((H18*G18+I18*J18+K18*L18+M18*N18+P18*O18+R18*Q18+T18*S18+V18*U18+X18*W18+Z18*Y18)/(SUM(G18,I18,K18,M18,O18,Q18,S18,U18,W18,Y18)),2)</f>
        <v>82.14</v>
      </c>
      <c r="AB18" s="25">
        <v>81.87</v>
      </c>
      <c r="AC18" s="25">
        <f t="shared" si="1"/>
        <v>81.978000000000009</v>
      </c>
    </row>
    <row r="19" spans="1:29">
      <c r="A19" s="2">
        <v>150978</v>
      </c>
      <c r="B19" s="2"/>
      <c r="C19" s="2"/>
      <c r="D19" s="2"/>
      <c r="E19" s="2"/>
      <c r="F19" s="27">
        <f t="shared" si="0"/>
        <v>81.924000000000007</v>
      </c>
      <c r="G19" s="5">
        <v>3</v>
      </c>
      <c r="H19" s="24">
        <v>86</v>
      </c>
      <c r="I19" s="5">
        <v>1</v>
      </c>
      <c r="J19" s="24">
        <v>78</v>
      </c>
      <c r="K19" s="5">
        <v>3</v>
      </c>
      <c r="L19" s="24">
        <v>80</v>
      </c>
      <c r="M19" s="5"/>
      <c r="N19" s="24"/>
      <c r="O19" s="5"/>
      <c r="P19" s="24"/>
      <c r="Q19" s="5"/>
      <c r="R19" s="24"/>
      <c r="S19" s="5"/>
      <c r="T19" s="24"/>
      <c r="U19" s="5"/>
      <c r="V19" s="24"/>
      <c r="W19" s="5"/>
      <c r="X19" s="24"/>
      <c r="Y19" s="5"/>
      <c r="Z19" s="11"/>
      <c r="AA19" s="25">
        <f>ROUND((H19*G19+I19*J19+K19*L19+M19*N19+P19*O19+R19*Q19+T19*S19+V19*U19+X19*W19+Z19*Y19)/(SUM(G19,I19,K19,M19,O19,Q19,S19,U19,W19,Y19)),2)</f>
        <v>82.29</v>
      </c>
      <c r="AB19" s="25">
        <v>81.680000000000007</v>
      </c>
      <c r="AC19" s="25">
        <f t="shared" si="1"/>
        <v>81.924000000000007</v>
      </c>
    </row>
    <row r="20" spans="1:29">
      <c r="A20" s="2">
        <v>150997</v>
      </c>
      <c r="B20" s="2"/>
      <c r="C20" s="2"/>
      <c r="D20" s="2"/>
      <c r="E20" s="2"/>
      <c r="F20" s="27">
        <f t="shared" si="0"/>
        <v>81.801999999999992</v>
      </c>
      <c r="G20" s="5">
        <v>3</v>
      </c>
      <c r="H20" s="24">
        <v>82</v>
      </c>
      <c r="I20" s="5">
        <v>1</v>
      </c>
      <c r="J20" s="24">
        <v>81</v>
      </c>
      <c r="K20" s="5">
        <v>3</v>
      </c>
      <c r="L20" s="24">
        <v>81</v>
      </c>
      <c r="M20" s="5"/>
      <c r="N20" s="24"/>
      <c r="O20" s="5"/>
      <c r="P20" s="24"/>
      <c r="Q20" s="5"/>
      <c r="R20" s="24"/>
      <c r="S20" s="5"/>
      <c r="T20" s="24"/>
      <c r="U20" s="5"/>
      <c r="V20" s="24"/>
      <c r="W20" s="5"/>
      <c r="X20" s="24"/>
      <c r="Y20" s="5"/>
      <c r="Z20" s="11"/>
      <c r="AA20" s="25">
        <f>ROUND((H20*G20+I20*J20+K20*L20+M20*N20+O20*P20+R20*Q20+T20*S20+V20*U20+X20*W20+Z20*Y20)/(SUM(G20,I20,K20,M20,O20,Q20,S20,U20,W20,Y20)),2)</f>
        <v>81.430000000000007</v>
      </c>
      <c r="AB20" s="25">
        <v>82.05</v>
      </c>
      <c r="AC20" s="25">
        <f t="shared" si="1"/>
        <v>81.801999999999992</v>
      </c>
    </row>
    <row r="21" spans="1:29">
      <c r="A21" s="2">
        <v>150993</v>
      </c>
      <c r="B21" s="2"/>
      <c r="C21" s="2"/>
      <c r="D21" s="2"/>
      <c r="E21" s="2"/>
      <c r="F21" s="27">
        <f t="shared" si="0"/>
        <v>81.325999999999993</v>
      </c>
      <c r="G21" s="5">
        <v>3</v>
      </c>
      <c r="H21" s="24">
        <v>71</v>
      </c>
      <c r="I21" s="5">
        <v>1</v>
      </c>
      <c r="J21" s="24">
        <v>78</v>
      </c>
      <c r="K21" s="5">
        <v>2</v>
      </c>
      <c r="L21" s="24">
        <v>89</v>
      </c>
      <c r="M21" s="5"/>
      <c r="N21" s="24"/>
      <c r="O21" s="5"/>
      <c r="P21" s="24"/>
      <c r="Q21" s="5"/>
      <c r="R21" s="24"/>
      <c r="S21" s="5"/>
      <c r="T21" s="24"/>
      <c r="U21" s="5"/>
      <c r="V21" s="24"/>
      <c r="W21" s="5"/>
      <c r="X21" s="24"/>
      <c r="Y21" s="5"/>
      <c r="Z21" s="11"/>
      <c r="AA21" s="25">
        <f>ROUND((H21*G21+I21*J21+K21*L21+M21*N21+P21*O21+R21*Q21+T21*S21+V21*U21+X21*W21+Z21*Y21)/(SUM(G21,I21,K21,M21,O21,Q21,S21,U21,W21,Y21)),2)</f>
        <v>78.17</v>
      </c>
      <c r="AB21" s="25">
        <v>83.43</v>
      </c>
      <c r="AC21" s="25">
        <f t="shared" si="1"/>
        <v>81.325999999999993</v>
      </c>
    </row>
    <row r="22" spans="1:29">
      <c r="A22" s="2" t="s">
        <v>142</v>
      </c>
      <c r="B22" s="2"/>
      <c r="C22" s="2"/>
      <c r="D22" s="2"/>
      <c r="E22" s="2"/>
      <c r="F22" s="27">
        <f t="shared" si="0"/>
        <v>80.663999999999987</v>
      </c>
      <c r="G22" s="5">
        <v>3</v>
      </c>
      <c r="H22" s="24">
        <v>82</v>
      </c>
      <c r="I22" s="5">
        <v>1</v>
      </c>
      <c r="J22" s="24">
        <v>75</v>
      </c>
      <c r="K22" s="5">
        <v>2</v>
      </c>
      <c r="L22" s="24">
        <v>83</v>
      </c>
      <c r="M22" s="5">
        <v>2</v>
      </c>
      <c r="N22" s="24">
        <v>79</v>
      </c>
      <c r="O22" s="5">
        <v>3</v>
      </c>
      <c r="P22" s="24">
        <v>82</v>
      </c>
      <c r="Q22" s="5"/>
      <c r="R22" s="24"/>
      <c r="S22" s="5"/>
      <c r="T22" s="24"/>
      <c r="U22" s="5"/>
      <c r="V22" s="24"/>
      <c r="W22" s="5"/>
      <c r="X22" s="24"/>
      <c r="Y22" s="5"/>
      <c r="Z22" s="11"/>
      <c r="AA22" s="25">
        <f>ROUND((H22*G22+I22*J22+K22*L22+M22*N22+O22*P22+R22*Q22+T22*S22+V22*U22+X22*W22+Z22*Y22)/(SUM(G22,I22,K22,M22,O22,Q22,S22,U22,W22,Y22)),2)</f>
        <v>81</v>
      </c>
      <c r="AB22" s="25">
        <v>80.44</v>
      </c>
      <c r="AC22" s="25">
        <f t="shared" si="1"/>
        <v>80.663999999999987</v>
      </c>
    </row>
    <row r="23" spans="1:29">
      <c r="A23" s="2">
        <v>151089</v>
      </c>
      <c r="B23" s="2"/>
      <c r="C23" s="2"/>
      <c r="D23" s="2"/>
      <c r="E23" s="2"/>
      <c r="F23" s="27">
        <f t="shared" si="0"/>
        <v>80.55</v>
      </c>
      <c r="G23" s="5">
        <v>3</v>
      </c>
      <c r="H23" s="24">
        <v>82</v>
      </c>
      <c r="I23" s="5">
        <v>1</v>
      </c>
      <c r="J23" s="24">
        <v>81</v>
      </c>
      <c r="K23" s="5">
        <v>3</v>
      </c>
      <c r="L23" s="24">
        <v>83</v>
      </c>
      <c r="M23" s="5">
        <v>2</v>
      </c>
      <c r="N23" s="24">
        <v>83</v>
      </c>
      <c r="O23" s="5">
        <v>2</v>
      </c>
      <c r="P23" s="24">
        <v>74</v>
      </c>
      <c r="Q23" s="5"/>
      <c r="R23" s="24"/>
      <c r="S23" s="5"/>
      <c r="T23" s="24"/>
      <c r="U23" s="5"/>
      <c r="V23" s="24"/>
      <c r="W23" s="5"/>
      <c r="X23" s="24"/>
      <c r="Y23" s="5"/>
      <c r="Z23" s="11"/>
      <c r="AA23" s="25">
        <f>ROUND((H23*G23+I23*J23+K23*L23+M23*N23+O23*P23+R23*Q23+T23*S23+V23*U23+X23*W23+Z23*Y23)/(SUM(G23,I23,K23,M23,O23,Q23,S23,U23,W23,Y23)),2)</f>
        <v>80.91</v>
      </c>
      <c r="AB23" s="25">
        <v>80.31</v>
      </c>
      <c r="AC23" s="25">
        <f t="shared" si="1"/>
        <v>80.55</v>
      </c>
    </row>
    <row r="24" spans="1:29">
      <c r="A24" s="2">
        <v>150976</v>
      </c>
      <c r="B24" s="2"/>
      <c r="C24" s="2"/>
      <c r="D24" s="2"/>
      <c r="E24" s="2"/>
      <c r="F24" s="27">
        <f t="shared" si="0"/>
        <v>80.478000000000009</v>
      </c>
      <c r="G24" s="5">
        <v>3</v>
      </c>
      <c r="H24" s="24">
        <v>85</v>
      </c>
      <c r="I24" s="5">
        <v>1</v>
      </c>
      <c r="J24" s="24">
        <v>79</v>
      </c>
      <c r="K24" s="5">
        <v>2</v>
      </c>
      <c r="L24" s="5">
        <v>77</v>
      </c>
      <c r="M24" s="5"/>
      <c r="N24" s="24"/>
      <c r="O24" s="5"/>
      <c r="P24" s="24"/>
      <c r="Q24" s="5"/>
      <c r="R24" s="24"/>
      <c r="S24" s="5"/>
      <c r="T24" s="24"/>
      <c r="U24" s="5"/>
      <c r="V24" s="24"/>
      <c r="W24" s="5"/>
      <c r="X24" s="24"/>
      <c r="Y24" s="5"/>
      <c r="Z24" s="11"/>
      <c r="AA24" s="25">
        <f>ROUND((H24*G24+I24*J24+K24*L24+M24*N24+O24*P24+R24*Q24+T24*S24+V24*U24+X24*W24+Z24*Y24)/(SUM(G24,I24,K24,M24,O24,Q24,S24,U24,W24,Y24)),2)</f>
        <v>81.33</v>
      </c>
      <c r="AB24" s="25">
        <v>79.91</v>
      </c>
      <c r="AC24" s="25">
        <f t="shared" si="1"/>
        <v>80.478000000000009</v>
      </c>
    </row>
    <row r="25" spans="1:29">
      <c r="A25" s="2">
        <v>151046</v>
      </c>
      <c r="B25" s="2"/>
      <c r="C25" s="2"/>
      <c r="D25" s="2"/>
      <c r="E25" s="2"/>
      <c r="F25" s="27">
        <f t="shared" si="0"/>
        <v>80.414000000000001</v>
      </c>
      <c r="G25" s="5">
        <v>1</v>
      </c>
      <c r="H25" s="24">
        <v>73</v>
      </c>
      <c r="I25" s="5">
        <v>2</v>
      </c>
      <c r="J25" s="24">
        <v>73</v>
      </c>
      <c r="K25" s="5">
        <v>2</v>
      </c>
      <c r="L25" s="24">
        <v>78</v>
      </c>
      <c r="M25" s="5">
        <v>3</v>
      </c>
      <c r="N25" s="24">
        <v>77</v>
      </c>
      <c r="O25" s="5">
        <v>3</v>
      </c>
      <c r="P25" s="24">
        <v>80</v>
      </c>
      <c r="Q25" s="5"/>
      <c r="R25" s="24"/>
      <c r="S25" s="5"/>
      <c r="T25" s="24"/>
      <c r="U25" s="5"/>
      <c r="V25" s="24"/>
      <c r="W25" s="5"/>
      <c r="X25" s="24"/>
      <c r="Y25" s="5"/>
      <c r="Z25" s="11"/>
      <c r="AA25" s="25">
        <f>ROUND((H25*G25+I25*J25+K25*L25+M25*N25+P25*O25+R25*Q25+T25*S25+V25*U25+X25*W25+Z25*Y25)/(SUM(G25,I25,K25,M25,O25,Q25,S25,U25,W25,Y25)),2)</f>
        <v>76.91</v>
      </c>
      <c r="AB25" s="25">
        <v>82.75</v>
      </c>
      <c r="AC25" s="25">
        <f t="shared" si="1"/>
        <v>80.414000000000001</v>
      </c>
    </row>
    <row r="26" spans="1:29">
      <c r="A26" s="2">
        <v>150944</v>
      </c>
      <c r="B26" s="2"/>
      <c r="C26" s="2"/>
      <c r="D26" s="2"/>
      <c r="E26" s="2"/>
      <c r="F26" s="27">
        <f t="shared" si="0"/>
        <v>80.304000000000002</v>
      </c>
      <c r="G26" s="5">
        <v>1</v>
      </c>
      <c r="H26" s="24">
        <v>77</v>
      </c>
      <c r="I26" s="5">
        <v>2</v>
      </c>
      <c r="J26" s="24">
        <v>70</v>
      </c>
      <c r="K26" s="5">
        <v>2</v>
      </c>
      <c r="L26" s="24">
        <v>82</v>
      </c>
      <c r="M26" s="5"/>
      <c r="N26" s="24"/>
      <c r="O26" s="5"/>
      <c r="P26" s="24"/>
      <c r="Q26" s="5"/>
      <c r="R26" s="24"/>
      <c r="S26" s="5"/>
      <c r="T26" s="24"/>
      <c r="U26" s="5"/>
      <c r="V26" s="24"/>
      <c r="W26" s="5"/>
      <c r="X26" s="24"/>
      <c r="Y26" s="5"/>
      <c r="Z26" s="11"/>
      <c r="AA26" s="25">
        <f>ROUND((H26*G26+I26*J26+K26*L26+M26*N26+O26*P26+R26*Q26+T26*S26+V26*U26+X26*W26+Z26*Y26)/(SUM(G26,I26,K26,M26,O26,Q26,S26,U26,W26,Y26)),2)</f>
        <v>76.2</v>
      </c>
      <c r="AB26" s="25">
        <v>83.04</v>
      </c>
      <c r="AC26" s="25">
        <f t="shared" si="1"/>
        <v>80.304000000000002</v>
      </c>
    </row>
    <row r="27" spans="1:29">
      <c r="A27" s="2" t="s">
        <v>141</v>
      </c>
      <c r="B27" s="2"/>
      <c r="C27" s="2"/>
      <c r="D27" s="2"/>
      <c r="E27" s="2"/>
      <c r="F27" s="27">
        <f t="shared" si="0"/>
        <v>80.242000000000004</v>
      </c>
      <c r="G27" s="5">
        <v>3</v>
      </c>
      <c r="H27" s="24">
        <v>78</v>
      </c>
      <c r="I27" s="5">
        <v>1</v>
      </c>
      <c r="J27" s="24">
        <v>77</v>
      </c>
      <c r="K27" s="5">
        <v>2</v>
      </c>
      <c r="L27" s="24">
        <v>84</v>
      </c>
      <c r="M27" s="5">
        <v>2</v>
      </c>
      <c r="N27" s="24">
        <v>75</v>
      </c>
      <c r="O27" s="5">
        <v>2</v>
      </c>
      <c r="P27" s="24">
        <v>87</v>
      </c>
      <c r="Q27" s="5">
        <v>3</v>
      </c>
      <c r="R27" s="24">
        <v>80</v>
      </c>
      <c r="S27" s="5"/>
      <c r="T27" s="24"/>
      <c r="U27" s="5"/>
      <c r="V27" s="24"/>
      <c r="W27" s="5"/>
      <c r="X27" s="24"/>
      <c r="Y27" s="5"/>
      <c r="Z27" s="11"/>
      <c r="AA27" s="25">
        <f>ROUND((H27*G27+I27*J27+K27*L27+M27*N27+P27*O27+R27*Q27+T27*S27+V27*U27+X27*W27+Z27*Y27)/(SUM(G27,I27,K27,M27,O27,Q27,S27,U27,W27,Y27)),2)</f>
        <v>80.23</v>
      </c>
      <c r="AB27" s="25">
        <v>80.25</v>
      </c>
      <c r="AC27" s="25">
        <f t="shared" si="1"/>
        <v>80.242000000000004</v>
      </c>
    </row>
    <row r="28" spans="1:29">
      <c r="A28" s="2">
        <v>150912</v>
      </c>
      <c r="B28" s="2"/>
      <c r="C28" s="2"/>
      <c r="D28" s="2"/>
      <c r="E28" s="2"/>
      <c r="F28" s="27">
        <f t="shared" si="0"/>
        <v>79.975999999999999</v>
      </c>
      <c r="G28" s="5">
        <v>1</v>
      </c>
      <c r="H28" s="24">
        <v>82</v>
      </c>
      <c r="I28" s="5">
        <v>2</v>
      </c>
      <c r="J28" s="24">
        <v>76</v>
      </c>
      <c r="K28" s="5">
        <v>2</v>
      </c>
      <c r="L28" s="24">
        <v>83</v>
      </c>
      <c r="M28" s="5"/>
      <c r="N28" s="24"/>
      <c r="O28" s="5"/>
      <c r="P28" s="24"/>
      <c r="Q28" s="5"/>
      <c r="R28" s="24"/>
      <c r="S28" s="5"/>
      <c r="T28" s="24"/>
      <c r="U28" s="5"/>
      <c r="V28" s="24"/>
      <c r="W28" s="5"/>
      <c r="X28" s="24"/>
      <c r="Y28" s="5"/>
      <c r="Z28" s="11"/>
      <c r="AA28" s="25">
        <f>ROUND((H28*G28+I28*J28+K28*L28+M28*N28+P28*O28+R28*Q28+T28*S28+V28*U28+X28*W28+Z28*Y28)/(SUM(G28,I28,K28,M28,O28,Q28,S28,U28,W28,Y28)),2)</f>
        <v>80</v>
      </c>
      <c r="AB28" s="25">
        <v>79.959999999999994</v>
      </c>
      <c r="AC28" s="25">
        <f t="shared" si="1"/>
        <v>79.975999999999999</v>
      </c>
    </row>
    <row r="29" spans="1:29">
      <c r="A29" s="2">
        <v>150933</v>
      </c>
      <c r="B29" s="2"/>
      <c r="C29" s="2"/>
      <c r="D29" s="2"/>
      <c r="E29" s="2"/>
      <c r="F29" s="27">
        <f t="shared" si="0"/>
        <v>79.784000000000006</v>
      </c>
      <c r="G29" s="5">
        <v>1</v>
      </c>
      <c r="H29" s="24">
        <v>77</v>
      </c>
      <c r="I29" s="5">
        <v>2</v>
      </c>
      <c r="J29" s="24">
        <v>77</v>
      </c>
      <c r="K29" s="5">
        <v>2</v>
      </c>
      <c r="L29" s="24">
        <v>80</v>
      </c>
      <c r="M29" s="5">
        <v>2</v>
      </c>
      <c r="N29" s="24">
        <v>74</v>
      </c>
      <c r="O29" s="5"/>
      <c r="P29" s="24"/>
      <c r="Q29" s="5"/>
      <c r="R29" s="24"/>
      <c r="S29" s="5"/>
      <c r="T29" s="24"/>
      <c r="U29" s="5"/>
      <c r="V29" s="24"/>
      <c r="W29" s="5"/>
      <c r="X29" s="24"/>
      <c r="Y29" s="5"/>
      <c r="Z29" s="11"/>
      <c r="AA29" s="25">
        <f>ROUND((H29*G29+I29*J29+K29*L29+M29*N29+O29*P29+R29*Q29+T29*S29+V29*U29+X29*W29+Z29*Y29)/(SUM(G29,I29,K29,M29,O29,Q29,S29,U29,W29,Y29)),2)</f>
        <v>77</v>
      </c>
      <c r="AB29" s="25">
        <v>81.64</v>
      </c>
      <c r="AC29" s="25">
        <f t="shared" si="1"/>
        <v>79.784000000000006</v>
      </c>
    </row>
    <row r="30" spans="1:29">
      <c r="A30" s="2">
        <v>150994</v>
      </c>
      <c r="B30" s="2"/>
      <c r="C30" s="2"/>
      <c r="D30" s="2"/>
      <c r="E30" s="2"/>
      <c r="F30" s="27">
        <f t="shared" si="0"/>
        <v>79.756</v>
      </c>
      <c r="G30" s="5">
        <v>1</v>
      </c>
      <c r="H30" s="24">
        <v>79</v>
      </c>
      <c r="I30" s="5">
        <v>2</v>
      </c>
      <c r="J30" s="24">
        <v>79</v>
      </c>
      <c r="K30" s="5">
        <v>3</v>
      </c>
      <c r="L30" s="24">
        <v>82</v>
      </c>
      <c r="M30" s="5"/>
      <c r="N30" s="24"/>
      <c r="O30" s="5"/>
      <c r="P30" s="24"/>
      <c r="Q30" s="5"/>
      <c r="R30" s="24"/>
      <c r="S30" s="5"/>
      <c r="T30" s="24"/>
      <c r="U30" s="5"/>
      <c r="V30" s="24"/>
      <c r="W30" s="5"/>
      <c r="X30" s="24"/>
      <c r="Y30" s="5"/>
      <c r="Z30" s="11"/>
      <c r="AA30" s="25">
        <f>ROUND((H30*G30+I30*J30+K30*L30+M30*N30+P30*O30+R30*Q30+T30*S30+V30*U30+X30*W30+Z30*Y30)/(SUM(G30,I30,K30,M30,O30,Q30,S30,U30,W30,Y30)),2)</f>
        <v>80.5</v>
      </c>
      <c r="AB30" s="25">
        <v>79.260000000000005</v>
      </c>
      <c r="AC30" s="25">
        <f t="shared" si="1"/>
        <v>79.756</v>
      </c>
    </row>
    <row r="31" spans="1:29">
      <c r="A31" s="2">
        <v>150932</v>
      </c>
      <c r="B31" s="2"/>
      <c r="C31" s="2"/>
      <c r="D31" s="2"/>
      <c r="E31" s="2"/>
      <c r="F31" s="27">
        <f t="shared" si="0"/>
        <v>79.731999999999999</v>
      </c>
      <c r="G31" s="5">
        <v>1</v>
      </c>
      <c r="H31" s="24">
        <v>77</v>
      </c>
      <c r="I31" s="5">
        <v>2</v>
      </c>
      <c r="J31" s="24">
        <v>79</v>
      </c>
      <c r="K31" s="5">
        <v>2</v>
      </c>
      <c r="L31" s="24">
        <v>80</v>
      </c>
      <c r="M31" s="5"/>
      <c r="N31" s="24"/>
      <c r="O31" s="5"/>
      <c r="P31" s="24"/>
      <c r="Q31" s="5"/>
      <c r="R31" s="24"/>
      <c r="S31" s="5"/>
      <c r="T31" s="24"/>
      <c r="U31" s="5"/>
      <c r="V31" s="24"/>
      <c r="W31" s="5"/>
      <c r="X31" s="24"/>
      <c r="Y31" s="5"/>
      <c r="Z31" s="11"/>
      <c r="AA31" s="25">
        <f>ROUND((H31*G31+I31*J31+K31*L31+M31*N31+P31*O31+R31*Q31+T31*S31+V31*U31+X31*W31+Z31*Y31)/(SUM(G31,I31,K31,M31,O31,Q31,S31,U31,W31,Y31)),2)</f>
        <v>79</v>
      </c>
      <c r="AB31" s="25">
        <v>80.22</v>
      </c>
      <c r="AC31" s="25">
        <f t="shared" si="1"/>
        <v>79.731999999999999</v>
      </c>
    </row>
    <row r="32" spans="1:29">
      <c r="A32" s="2">
        <v>151026</v>
      </c>
      <c r="B32" s="2"/>
      <c r="C32" s="2"/>
      <c r="D32" s="2"/>
      <c r="E32" s="2"/>
      <c r="F32" s="27">
        <f t="shared" si="0"/>
        <v>79.665999999999997</v>
      </c>
      <c r="G32" s="5">
        <v>3</v>
      </c>
      <c r="H32" s="24">
        <v>77</v>
      </c>
      <c r="I32" s="5">
        <v>1</v>
      </c>
      <c r="J32" s="24">
        <v>77</v>
      </c>
      <c r="K32" s="5">
        <v>2</v>
      </c>
      <c r="L32" s="24">
        <v>75</v>
      </c>
      <c r="M32" s="5">
        <v>2</v>
      </c>
      <c r="N32" s="24">
        <v>82</v>
      </c>
      <c r="O32" s="5">
        <v>3</v>
      </c>
      <c r="P32" s="24">
        <v>84</v>
      </c>
      <c r="Q32" s="5"/>
      <c r="R32" s="24"/>
      <c r="S32" s="5"/>
      <c r="T32" s="24"/>
      <c r="U32" s="5"/>
      <c r="V32" s="24"/>
      <c r="W32" s="5"/>
      <c r="X32" s="24"/>
      <c r="Y32" s="5"/>
      <c r="Z32" s="11"/>
      <c r="AA32" s="25">
        <f>ROUND((H32*G32+I32*J32+K32*L32+M32*N32+O32*P32+R32*Q32+T32*S32+V32*U32+X32*W32+Z32*Y32)/(SUM(G32,I32,K32,M32,O32,Q32,S32,U32,W32,Y32)),2)</f>
        <v>79.45</v>
      </c>
      <c r="AB32" s="25">
        <v>79.81</v>
      </c>
      <c r="AC32" s="25">
        <f t="shared" si="1"/>
        <v>79.665999999999997</v>
      </c>
    </row>
    <row r="33" spans="1:29">
      <c r="A33" s="26">
        <v>150919</v>
      </c>
      <c r="B33" s="2"/>
      <c r="C33" s="2"/>
      <c r="D33" s="2"/>
      <c r="E33" s="2"/>
      <c r="F33" s="27">
        <f t="shared" si="0"/>
        <v>79.591999999999999</v>
      </c>
      <c r="G33" s="5">
        <v>3</v>
      </c>
      <c r="H33" s="24">
        <v>84</v>
      </c>
      <c r="I33" s="5">
        <v>1</v>
      </c>
      <c r="J33" s="24">
        <v>82</v>
      </c>
      <c r="K33" s="5">
        <v>2</v>
      </c>
      <c r="L33" s="24">
        <v>82</v>
      </c>
      <c r="M33" s="5"/>
      <c r="N33" s="24"/>
      <c r="O33" s="5"/>
      <c r="P33" s="24"/>
      <c r="Q33" s="5"/>
      <c r="R33" s="24"/>
      <c r="S33" s="5"/>
      <c r="T33" s="24"/>
      <c r="U33" s="5"/>
      <c r="V33" s="24"/>
      <c r="W33" s="5"/>
      <c r="X33" s="24"/>
      <c r="Y33" s="5"/>
      <c r="Z33" s="11"/>
      <c r="AA33" s="25">
        <f>ROUND((H33*G33+I33*J33+K33*L33+M33*N33+O33*P33+R33*Q33+T33*S33+V33*U33+X33*W33+Z33*Y33)/(SUM(G33,I33,K33,M33,O33,Q33,S33,U33,W33,Y33)),2)</f>
        <v>83</v>
      </c>
      <c r="AB33" s="25">
        <v>77.319999999999993</v>
      </c>
      <c r="AC33" s="25">
        <f t="shared" si="1"/>
        <v>79.591999999999999</v>
      </c>
    </row>
    <row r="34" spans="1:29">
      <c r="A34" s="2">
        <v>150956</v>
      </c>
      <c r="B34" s="2"/>
      <c r="C34" s="2"/>
      <c r="D34" s="2"/>
      <c r="E34" s="2"/>
      <c r="F34" s="27">
        <f t="shared" si="0"/>
        <v>79.39</v>
      </c>
      <c r="G34" s="5">
        <v>3</v>
      </c>
      <c r="H34" s="24">
        <v>76</v>
      </c>
      <c r="I34" s="5">
        <v>1</v>
      </c>
      <c r="J34" s="24">
        <v>80</v>
      </c>
      <c r="K34" s="5">
        <v>2</v>
      </c>
      <c r="L34" s="24">
        <v>84</v>
      </c>
      <c r="M34" s="5"/>
      <c r="N34" s="24"/>
      <c r="O34" s="5"/>
      <c r="P34" s="24"/>
      <c r="Q34" s="5"/>
      <c r="R34" s="24"/>
      <c r="S34" s="5"/>
      <c r="T34" s="24"/>
      <c r="U34" s="5"/>
      <c r="V34" s="24"/>
      <c r="W34" s="5"/>
      <c r="X34" s="24"/>
      <c r="Y34" s="5"/>
      <c r="Z34" s="11"/>
      <c r="AA34" s="25">
        <f>ROUND((H34*G34+I34*J34+K34*L34+M34*N34+P34*O34+R34*Q34+T34*S34+V34*U34+X34*W34+Z34*Y34)/(SUM(G34,I34,K34,M34,O34,Q34,S34,U34,W34,Y34)),2)</f>
        <v>79.33</v>
      </c>
      <c r="AB34" s="25">
        <v>79.430000000000007</v>
      </c>
      <c r="AC34" s="25">
        <f t="shared" si="1"/>
        <v>79.39</v>
      </c>
    </row>
    <row r="35" spans="1:29">
      <c r="A35" s="2">
        <v>151027</v>
      </c>
      <c r="B35" s="2"/>
      <c r="C35" s="2"/>
      <c r="D35" s="2"/>
      <c r="E35" s="2"/>
      <c r="F35" s="27">
        <f t="shared" si="0"/>
        <v>79.099999999999994</v>
      </c>
      <c r="G35" s="5">
        <v>1</v>
      </c>
      <c r="H35" s="24">
        <v>81</v>
      </c>
      <c r="I35" s="5">
        <v>2</v>
      </c>
      <c r="J35" s="24">
        <v>73</v>
      </c>
      <c r="K35" s="5">
        <v>2</v>
      </c>
      <c r="L35" s="24">
        <v>81</v>
      </c>
      <c r="M35" s="5">
        <v>3</v>
      </c>
      <c r="N35" s="24">
        <v>81</v>
      </c>
      <c r="O35" s="5">
        <v>3</v>
      </c>
      <c r="P35" s="24">
        <v>83</v>
      </c>
      <c r="Q35" s="5"/>
      <c r="R35" s="24"/>
      <c r="S35" s="5"/>
      <c r="T35" s="24"/>
      <c r="U35" s="5"/>
      <c r="V35" s="24"/>
      <c r="W35" s="5"/>
      <c r="X35" s="24"/>
      <c r="Y35" s="5"/>
      <c r="Z35" s="11"/>
      <c r="AA35" s="25">
        <f>ROUND((H35*G35+I35*J35+K35*L35+M35*N35+O35*P35+R35*Q35+T35*S35+V35*U35+X35*W35+Z35*Y35)/(SUM(G35,I35,K35,M35,O35,Q35,S35,U35,W35,Y35)),2)</f>
        <v>80.09</v>
      </c>
      <c r="AB35" s="25">
        <v>78.44</v>
      </c>
      <c r="AC35" s="25">
        <f t="shared" si="1"/>
        <v>79.099999999999994</v>
      </c>
    </row>
    <row r="36" spans="1:29">
      <c r="A36" s="2">
        <v>150972</v>
      </c>
      <c r="B36" s="2"/>
      <c r="C36" s="2"/>
      <c r="D36" s="2"/>
      <c r="E36" s="2"/>
      <c r="F36" s="27">
        <f t="shared" si="0"/>
        <v>78.834000000000003</v>
      </c>
      <c r="G36" s="5">
        <v>3</v>
      </c>
      <c r="H36" s="24">
        <v>81</v>
      </c>
      <c r="I36" s="5">
        <v>1</v>
      </c>
      <c r="J36" s="24">
        <v>79</v>
      </c>
      <c r="K36" s="5">
        <v>2</v>
      </c>
      <c r="L36" s="24">
        <v>81</v>
      </c>
      <c r="M36" s="5"/>
      <c r="N36" s="24"/>
      <c r="O36" s="5"/>
      <c r="P36" s="24"/>
      <c r="Q36" s="5"/>
      <c r="R36" s="24"/>
      <c r="S36" s="5"/>
      <c r="T36" s="24"/>
      <c r="U36" s="5"/>
      <c r="V36" s="24"/>
      <c r="W36" s="5"/>
      <c r="X36" s="24"/>
      <c r="Y36" s="5"/>
      <c r="Z36" s="11"/>
      <c r="AA36" s="25">
        <f>ROUND((H36*G36+I36*J36+K36*L36+M36*N36+O36*P36+R36*Q36+T36*S36+V36*U36+X36*W36+Z36*Y36)/(SUM(G36,I36,K36,M36,O36,Q36,S36,U36,W36,Y36)),2)</f>
        <v>80.67</v>
      </c>
      <c r="AB36" s="25">
        <v>77.61</v>
      </c>
      <c r="AC36" s="25">
        <f t="shared" si="1"/>
        <v>78.834000000000003</v>
      </c>
    </row>
    <row r="37" spans="1:29">
      <c r="A37" s="2">
        <v>150955</v>
      </c>
      <c r="B37" s="2"/>
      <c r="C37" s="2"/>
      <c r="D37" s="2"/>
      <c r="E37" s="2"/>
      <c r="F37" s="27">
        <f t="shared" si="0"/>
        <v>78.828000000000003</v>
      </c>
      <c r="G37" s="5">
        <v>1</v>
      </c>
      <c r="H37" s="24">
        <v>79</v>
      </c>
      <c r="I37" s="5">
        <v>3</v>
      </c>
      <c r="J37" s="24">
        <v>74</v>
      </c>
      <c r="K37" s="5">
        <v>3</v>
      </c>
      <c r="L37" s="24">
        <v>76</v>
      </c>
      <c r="M37" s="5"/>
      <c r="N37" s="24"/>
      <c r="O37" s="5"/>
      <c r="P37" s="24"/>
      <c r="Q37" s="5"/>
      <c r="R37" s="24"/>
      <c r="S37" s="5"/>
      <c r="T37" s="24"/>
      <c r="U37" s="5"/>
      <c r="V37" s="24"/>
      <c r="W37" s="5"/>
      <c r="X37" s="24"/>
      <c r="Y37" s="5"/>
      <c r="Z37" s="11"/>
      <c r="AA37" s="25">
        <f t="shared" ref="AA37:AA43" si="3">ROUND((H37*G37+I37*J37+K37*L37+M37*N37+P37*O37+R37*Q37+T37*S37+V37*U37+X37*W37+Z37*Y37)/(SUM(G37,I37,K37,M37,O37,Q37,S37,U37,W37,Y37)),2)</f>
        <v>75.569999999999993</v>
      </c>
      <c r="AB37" s="25">
        <v>81</v>
      </c>
      <c r="AC37" s="25">
        <f t="shared" si="1"/>
        <v>78.828000000000003</v>
      </c>
    </row>
    <row r="38" spans="1:29">
      <c r="A38" s="2">
        <v>151037</v>
      </c>
      <c r="B38" s="2"/>
      <c r="C38" s="2"/>
      <c r="D38" s="2"/>
      <c r="E38" s="2"/>
      <c r="F38" s="27">
        <f t="shared" si="0"/>
        <v>78.816000000000003</v>
      </c>
      <c r="G38" s="5">
        <v>1</v>
      </c>
      <c r="H38" s="24">
        <v>79</v>
      </c>
      <c r="I38" s="5">
        <v>2</v>
      </c>
      <c r="J38" s="24">
        <v>74</v>
      </c>
      <c r="K38" s="5">
        <v>2</v>
      </c>
      <c r="L38" s="24">
        <v>69</v>
      </c>
      <c r="M38" s="5">
        <v>3</v>
      </c>
      <c r="N38" s="24">
        <v>77</v>
      </c>
      <c r="O38" s="5">
        <v>3</v>
      </c>
      <c r="P38" s="24">
        <v>78</v>
      </c>
      <c r="Q38" s="5"/>
      <c r="R38" s="24"/>
      <c r="S38" s="5"/>
      <c r="T38" s="24"/>
      <c r="U38" s="5"/>
      <c r="V38" s="24"/>
      <c r="W38" s="5"/>
      <c r="X38" s="24"/>
      <c r="Y38" s="5"/>
      <c r="Z38" s="11"/>
      <c r="AA38" s="25">
        <f t="shared" si="3"/>
        <v>75.45</v>
      </c>
      <c r="AB38" s="25">
        <v>81.06</v>
      </c>
      <c r="AC38" s="25">
        <f t="shared" si="1"/>
        <v>78.816000000000003</v>
      </c>
    </row>
    <row r="39" spans="1:29">
      <c r="A39" s="2">
        <v>151112</v>
      </c>
      <c r="B39" s="2"/>
      <c r="C39" s="2"/>
      <c r="D39" s="2"/>
      <c r="E39" s="2"/>
      <c r="F39" s="27">
        <f t="shared" si="0"/>
        <v>78.614000000000004</v>
      </c>
      <c r="G39" s="5">
        <v>1</v>
      </c>
      <c r="H39" s="24">
        <v>75</v>
      </c>
      <c r="I39" s="5">
        <v>2</v>
      </c>
      <c r="J39" s="24">
        <v>74</v>
      </c>
      <c r="K39" s="5">
        <v>2</v>
      </c>
      <c r="L39" s="24">
        <v>75</v>
      </c>
      <c r="M39" s="5">
        <v>3</v>
      </c>
      <c r="N39" s="24">
        <v>79</v>
      </c>
      <c r="O39" s="5">
        <v>3</v>
      </c>
      <c r="P39" s="24">
        <v>79</v>
      </c>
      <c r="Q39" s="5"/>
      <c r="R39" s="24"/>
      <c r="S39" s="5"/>
      <c r="T39" s="24"/>
      <c r="U39" s="5"/>
      <c r="V39" s="24"/>
      <c r="W39" s="5"/>
      <c r="X39" s="24"/>
      <c r="Y39" s="5"/>
      <c r="Z39" s="11"/>
      <c r="AA39" s="25">
        <f t="shared" si="3"/>
        <v>77</v>
      </c>
      <c r="AB39" s="25">
        <v>79.69</v>
      </c>
      <c r="AC39" s="25">
        <f t="shared" si="1"/>
        <v>78.614000000000004</v>
      </c>
    </row>
    <row r="40" spans="1:29">
      <c r="A40" s="2">
        <v>151093</v>
      </c>
      <c r="B40" s="2"/>
      <c r="C40" s="2"/>
      <c r="D40" s="2"/>
      <c r="E40" s="2"/>
      <c r="F40" s="27">
        <f t="shared" si="0"/>
        <v>78.436000000000007</v>
      </c>
      <c r="G40" s="5">
        <v>1</v>
      </c>
      <c r="H40" s="11">
        <v>70</v>
      </c>
      <c r="I40" s="5">
        <v>2</v>
      </c>
      <c r="J40" s="11">
        <v>72</v>
      </c>
      <c r="K40" s="5">
        <v>2</v>
      </c>
      <c r="L40" s="11">
        <v>74</v>
      </c>
      <c r="M40" s="5">
        <v>3</v>
      </c>
      <c r="N40" s="11">
        <v>68</v>
      </c>
      <c r="O40" s="5">
        <v>3</v>
      </c>
      <c r="P40" s="11">
        <v>79</v>
      </c>
      <c r="Q40" s="5"/>
      <c r="R40" s="11"/>
      <c r="S40" s="5"/>
      <c r="T40" s="11"/>
      <c r="U40" s="5"/>
      <c r="V40" s="11"/>
      <c r="W40" s="5"/>
      <c r="X40" s="11"/>
      <c r="Y40" s="5"/>
      <c r="Z40" s="11"/>
      <c r="AA40" s="25">
        <f t="shared" si="3"/>
        <v>73</v>
      </c>
      <c r="AB40" s="11">
        <v>82.06</v>
      </c>
      <c r="AC40" s="25">
        <f t="shared" si="1"/>
        <v>78.436000000000007</v>
      </c>
    </row>
    <row r="41" spans="1:29">
      <c r="A41" s="2">
        <v>150979</v>
      </c>
      <c r="B41" s="2"/>
      <c r="C41" s="2"/>
      <c r="D41" s="2"/>
      <c r="E41" s="2"/>
      <c r="F41" s="27">
        <f t="shared" si="0"/>
        <v>78.198000000000008</v>
      </c>
      <c r="G41" s="5">
        <v>3</v>
      </c>
      <c r="H41" s="24">
        <v>85</v>
      </c>
      <c r="I41" s="5">
        <v>3</v>
      </c>
      <c r="J41" s="24">
        <v>75</v>
      </c>
      <c r="K41" s="5">
        <v>1</v>
      </c>
      <c r="L41" s="24">
        <v>79</v>
      </c>
      <c r="M41" s="5"/>
      <c r="N41" s="24"/>
      <c r="O41" s="5"/>
      <c r="P41" s="24"/>
      <c r="Q41" s="5"/>
      <c r="R41" s="24"/>
      <c r="S41" s="5"/>
      <c r="T41" s="24"/>
      <c r="U41" s="5"/>
      <c r="V41" s="24"/>
      <c r="W41" s="5"/>
      <c r="X41" s="24"/>
      <c r="Y41" s="5"/>
      <c r="Z41" s="11"/>
      <c r="AA41" s="25">
        <f t="shared" si="3"/>
        <v>79.86</v>
      </c>
      <c r="AB41" s="25">
        <v>77.09</v>
      </c>
      <c r="AC41" s="25">
        <f t="shared" si="1"/>
        <v>78.198000000000008</v>
      </c>
    </row>
    <row r="42" spans="1:29">
      <c r="A42" s="2" t="s">
        <v>139</v>
      </c>
      <c r="B42" s="2"/>
      <c r="C42" s="2"/>
      <c r="D42" s="2"/>
      <c r="E42" s="2"/>
      <c r="F42" s="27">
        <f t="shared" si="0"/>
        <v>78.181999999999988</v>
      </c>
      <c r="G42" s="5">
        <v>3</v>
      </c>
      <c r="H42" s="24">
        <v>81</v>
      </c>
      <c r="I42" s="5">
        <v>1</v>
      </c>
      <c r="J42" s="24">
        <v>79</v>
      </c>
      <c r="K42" s="5">
        <v>2</v>
      </c>
      <c r="L42" s="24">
        <v>80</v>
      </c>
      <c r="M42" s="5"/>
      <c r="N42" s="24"/>
      <c r="O42" s="5"/>
      <c r="P42" s="24"/>
      <c r="Q42" s="5"/>
      <c r="R42" s="24"/>
      <c r="S42" s="5"/>
      <c r="T42" s="24"/>
      <c r="U42" s="5"/>
      <c r="V42" s="24"/>
      <c r="W42" s="5"/>
      <c r="X42" s="24"/>
      <c r="Y42" s="5"/>
      <c r="Z42" s="11"/>
      <c r="AA42" s="25">
        <f t="shared" si="3"/>
        <v>80.33</v>
      </c>
      <c r="AB42" s="25">
        <v>76.75</v>
      </c>
      <c r="AC42" s="25">
        <f t="shared" si="1"/>
        <v>78.181999999999988</v>
      </c>
    </row>
    <row r="43" spans="1:29">
      <c r="A43" s="2">
        <v>151021</v>
      </c>
      <c r="B43" s="2"/>
      <c r="C43" s="2"/>
      <c r="D43" s="2"/>
      <c r="E43" s="2"/>
      <c r="F43" s="27">
        <f t="shared" si="0"/>
        <v>77.7</v>
      </c>
      <c r="G43" s="5">
        <v>3</v>
      </c>
      <c r="H43" s="24">
        <v>83</v>
      </c>
      <c r="I43" s="5">
        <v>1</v>
      </c>
      <c r="J43" s="24">
        <v>77</v>
      </c>
      <c r="K43" s="5">
        <v>2</v>
      </c>
      <c r="L43" s="24">
        <v>83</v>
      </c>
      <c r="M43" s="5">
        <v>3</v>
      </c>
      <c r="N43" s="24">
        <v>79</v>
      </c>
      <c r="O43" s="5">
        <v>3</v>
      </c>
      <c r="P43" s="24">
        <v>75</v>
      </c>
      <c r="Q43" s="5"/>
      <c r="R43" s="24"/>
      <c r="S43" s="5"/>
      <c r="T43" s="24"/>
      <c r="U43" s="5"/>
      <c r="V43" s="24"/>
      <c r="W43" s="5"/>
      <c r="X43" s="24"/>
      <c r="Y43" s="5"/>
      <c r="Z43" s="11"/>
      <c r="AA43" s="25">
        <f t="shared" si="3"/>
        <v>79.5</v>
      </c>
      <c r="AB43" s="25">
        <v>76.5</v>
      </c>
      <c r="AC43" s="25">
        <f t="shared" si="1"/>
        <v>77.7</v>
      </c>
    </row>
    <row r="44" spans="1:29">
      <c r="A44" s="2">
        <v>151022</v>
      </c>
      <c r="B44" s="2"/>
      <c r="C44" s="2"/>
      <c r="D44" s="2"/>
      <c r="E44" s="2"/>
      <c r="F44" s="27">
        <f t="shared" si="0"/>
        <v>77.365999999999985</v>
      </c>
      <c r="G44" s="5">
        <v>1</v>
      </c>
      <c r="H44" s="24">
        <v>75</v>
      </c>
      <c r="I44" s="5">
        <v>3</v>
      </c>
      <c r="J44" s="24">
        <v>81</v>
      </c>
      <c r="K44" s="5">
        <v>2</v>
      </c>
      <c r="L44" s="24">
        <v>73</v>
      </c>
      <c r="M44" s="5">
        <v>3</v>
      </c>
      <c r="N44" s="24">
        <v>74</v>
      </c>
      <c r="O44" s="5"/>
      <c r="P44" s="24"/>
      <c r="Q44" s="5"/>
      <c r="R44" s="24"/>
      <c r="S44" s="5"/>
      <c r="T44" s="24"/>
      <c r="U44" s="5"/>
      <c r="V44" s="24"/>
      <c r="W44" s="5"/>
      <c r="X44" s="24"/>
      <c r="Y44" s="5"/>
      <c r="Z44" s="11"/>
      <c r="AA44" s="25">
        <f>ROUND((H44*G44+I44*J44+K44*L44+M44*N44+O44*P44+R44*Q44+T44*S44+V44*U44+X44*W44+Z44*Y44)/(SUM(G44,I44,K44,M44,O44,Q44,S44,U44,W44,Y44)),2)</f>
        <v>76.22</v>
      </c>
      <c r="AB44" s="25">
        <v>78.13</v>
      </c>
      <c r="AC44" s="25">
        <f t="shared" si="1"/>
        <v>77.365999999999985</v>
      </c>
    </row>
    <row r="45" spans="1:29">
      <c r="A45" s="2">
        <v>151116</v>
      </c>
      <c r="B45" s="2"/>
      <c r="C45" s="2"/>
      <c r="D45" s="2"/>
      <c r="E45" s="2"/>
      <c r="F45" s="27">
        <f t="shared" si="0"/>
        <v>75.626000000000005</v>
      </c>
      <c r="G45" s="5">
        <v>1</v>
      </c>
      <c r="H45" s="24">
        <v>55</v>
      </c>
      <c r="I45" s="5">
        <v>3</v>
      </c>
      <c r="J45" s="24">
        <v>74</v>
      </c>
      <c r="K45" s="5">
        <v>2</v>
      </c>
      <c r="L45" s="24">
        <v>73</v>
      </c>
      <c r="M45" s="5">
        <v>2</v>
      </c>
      <c r="N45" s="24">
        <v>72</v>
      </c>
      <c r="O45" s="5">
        <v>2</v>
      </c>
      <c r="P45" s="24">
        <v>82</v>
      </c>
      <c r="Q45" s="5"/>
      <c r="R45" s="24"/>
      <c r="S45" s="5"/>
      <c r="T45" s="24"/>
      <c r="U45" s="5"/>
      <c r="V45" s="24"/>
      <c r="W45" s="5"/>
      <c r="X45" s="24"/>
      <c r="Y45" s="5"/>
      <c r="Z45" s="11"/>
      <c r="AA45" s="25">
        <f>ROUND((H45*G45+I45*J45+K45*L45+M45*N45+P45*O45+R45*Q45+T45*S45+V45*U45+X45*W45+Z45*Y45)/(SUM(G45,I45,K45,M45,O45,Q45,S45,U45,W45,Y45)),2)</f>
        <v>73.099999999999994</v>
      </c>
      <c r="AB45" s="25">
        <v>77.31</v>
      </c>
      <c r="AC45" s="25">
        <f t="shared" si="1"/>
        <v>75.626000000000005</v>
      </c>
    </row>
  </sheetData>
  <sortState ref="A3:AE45">
    <sortCondition descending="1" ref="F3:F45"/>
  </sortState>
  <mergeCells count="2">
    <mergeCell ref="B1:F1"/>
    <mergeCell ref="J1:AC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B2" sqref="B2:C16"/>
    </sheetView>
  </sheetViews>
  <sheetFormatPr defaultRowHeight="13.5"/>
  <sheetData>
    <row r="1" spans="1:31">
      <c r="A1" s="57" t="s">
        <v>108</v>
      </c>
      <c r="B1" s="57"/>
      <c r="C1" s="57"/>
      <c r="D1" s="57"/>
      <c r="E1" s="57"/>
      <c r="F1" s="57"/>
      <c r="G1" s="1" t="s">
        <v>208</v>
      </c>
      <c r="H1" s="1"/>
      <c r="I1" s="1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4" t="s">
        <v>8</v>
      </c>
      <c r="H2" s="1" t="s">
        <v>9</v>
      </c>
      <c r="I2" s="14" t="s">
        <v>8</v>
      </c>
      <c r="J2" s="1" t="s">
        <v>9</v>
      </c>
      <c r="K2" s="14" t="s">
        <v>8</v>
      </c>
      <c r="L2" s="1" t="s">
        <v>9</v>
      </c>
      <c r="M2" s="14" t="s">
        <v>8</v>
      </c>
      <c r="N2" s="1" t="s">
        <v>9</v>
      </c>
      <c r="O2" s="14" t="s">
        <v>8</v>
      </c>
      <c r="P2" s="1" t="s">
        <v>9</v>
      </c>
      <c r="Q2" s="14" t="s">
        <v>8</v>
      </c>
      <c r="R2" s="1" t="s">
        <v>9</v>
      </c>
      <c r="S2" s="14" t="s">
        <v>8</v>
      </c>
      <c r="T2" s="1" t="s">
        <v>9</v>
      </c>
      <c r="U2" s="14" t="s">
        <v>8</v>
      </c>
      <c r="V2" s="1" t="s">
        <v>9</v>
      </c>
      <c r="W2" s="14" t="s">
        <v>8</v>
      </c>
      <c r="X2" s="1" t="s">
        <v>9</v>
      </c>
      <c r="Y2" s="14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>
      <c r="A3" s="4" t="s">
        <v>110</v>
      </c>
      <c r="B3" s="4"/>
      <c r="C3" s="4"/>
      <c r="D3" s="4"/>
      <c r="E3" s="4"/>
      <c r="F3" s="4">
        <f t="shared" ref="F3:F16" si="0">AC3</f>
        <v>85.742000000000004</v>
      </c>
      <c r="G3" s="12">
        <v>1</v>
      </c>
      <c r="H3" s="13">
        <v>82</v>
      </c>
      <c r="I3" s="12">
        <v>2</v>
      </c>
      <c r="J3" s="13">
        <v>87</v>
      </c>
      <c r="K3" s="12">
        <v>3</v>
      </c>
      <c r="L3" s="13">
        <v>89</v>
      </c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">
        <f t="shared" ref="AA3:AA16" si="1">ROUND((H3*G3+J3*I3+L3*K3+N3*M3+P3*O3+R3*Q3+T3*S3+V3*U3+X3*W3+Z3*Y3)/(SUM(G3,I3,K3,M3,O3,Q3,S3,U3,W3,Y3)),2)</f>
        <v>87.17</v>
      </c>
      <c r="AB3" s="15">
        <v>84.79</v>
      </c>
      <c r="AC3" s="8">
        <f t="shared" ref="AC3:AC16" si="2">AA3*0.4+AB3*0.6</f>
        <v>85.742000000000004</v>
      </c>
    </row>
    <row r="4" spans="1:31">
      <c r="A4" s="4" t="s">
        <v>114</v>
      </c>
      <c r="B4" s="4"/>
      <c r="C4" s="4"/>
      <c r="D4" s="4"/>
      <c r="E4" s="4"/>
      <c r="F4" s="4">
        <f t="shared" si="0"/>
        <v>85.102000000000004</v>
      </c>
      <c r="G4" s="12">
        <v>1</v>
      </c>
      <c r="H4" s="13">
        <v>80</v>
      </c>
      <c r="I4" s="12">
        <v>2</v>
      </c>
      <c r="J4" s="13">
        <v>87</v>
      </c>
      <c r="K4" s="12">
        <v>2</v>
      </c>
      <c r="L4" s="13">
        <v>84</v>
      </c>
      <c r="M4" s="12"/>
      <c r="N4" s="13"/>
      <c r="O4" s="12"/>
      <c r="P4" s="13"/>
      <c r="Q4" s="12"/>
      <c r="R4" s="13"/>
      <c r="S4" s="12"/>
      <c r="T4" s="13"/>
      <c r="U4" s="12"/>
      <c r="V4" s="13"/>
      <c r="W4" s="12"/>
      <c r="X4" s="13"/>
      <c r="Y4" s="12"/>
      <c r="Z4" s="13"/>
      <c r="AA4" s="1">
        <f t="shared" si="1"/>
        <v>84.4</v>
      </c>
      <c r="AB4" s="15">
        <v>85.57</v>
      </c>
      <c r="AC4" s="8">
        <f t="shared" si="2"/>
        <v>85.102000000000004</v>
      </c>
    </row>
    <row r="5" spans="1:31">
      <c r="A5" s="4" t="s">
        <v>113</v>
      </c>
      <c r="B5" s="4"/>
      <c r="C5" s="4"/>
      <c r="D5" s="4"/>
      <c r="E5" s="4"/>
      <c r="F5" s="4">
        <f t="shared" si="0"/>
        <v>82.585999999999999</v>
      </c>
      <c r="G5" s="12">
        <v>1</v>
      </c>
      <c r="H5" s="13">
        <v>77</v>
      </c>
      <c r="I5" s="12">
        <v>2</v>
      </c>
      <c r="J5" s="13">
        <v>81</v>
      </c>
      <c r="K5" s="12">
        <v>2</v>
      </c>
      <c r="L5" s="13">
        <v>82</v>
      </c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">
        <f t="shared" si="1"/>
        <v>80.599999999999994</v>
      </c>
      <c r="AB5" s="15">
        <v>83.91</v>
      </c>
      <c r="AC5" s="8">
        <f t="shared" si="2"/>
        <v>82.585999999999999</v>
      </c>
    </row>
    <row r="6" spans="1:31">
      <c r="A6" s="4" t="s">
        <v>123</v>
      </c>
      <c r="B6" s="4"/>
      <c r="C6" s="4"/>
      <c r="D6" s="4"/>
      <c r="E6" s="4"/>
      <c r="F6" s="4">
        <f t="shared" si="0"/>
        <v>81.217999999999989</v>
      </c>
      <c r="G6" s="12">
        <v>3</v>
      </c>
      <c r="H6" s="13">
        <v>78</v>
      </c>
      <c r="I6" s="12">
        <v>1</v>
      </c>
      <c r="J6" s="13">
        <v>73</v>
      </c>
      <c r="K6" s="12">
        <v>3</v>
      </c>
      <c r="L6" s="13">
        <v>80</v>
      </c>
      <c r="M6" s="12">
        <v>2</v>
      </c>
      <c r="N6" s="13">
        <v>78</v>
      </c>
      <c r="O6" s="12">
        <v>3</v>
      </c>
      <c r="P6" s="13">
        <v>87</v>
      </c>
      <c r="Q6" s="12"/>
      <c r="R6" s="13"/>
      <c r="S6" s="12"/>
      <c r="T6" s="13"/>
      <c r="U6" s="12"/>
      <c r="V6" s="13"/>
      <c r="W6" s="12"/>
      <c r="X6" s="13"/>
      <c r="Y6" s="12"/>
      <c r="Z6" s="13"/>
      <c r="AA6" s="1">
        <f t="shared" si="1"/>
        <v>80.33</v>
      </c>
      <c r="AB6" s="10">
        <v>81.81</v>
      </c>
      <c r="AC6" s="8">
        <f t="shared" si="2"/>
        <v>81.217999999999989</v>
      </c>
    </row>
    <row r="7" spans="1:31">
      <c r="A7" s="4" t="s">
        <v>112</v>
      </c>
      <c r="B7" s="4"/>
      <c r="C7" s="4"/>
      <c r="D7" s="4"/>
      <c r="E7" s="4"/>
      <c r="F7" s="4">
        <f t="shared" si="0"/>
        <v>80.877999999999986</v>
      </c>
      <c r="G7" s="12">
        <v>3</v>
      </c>
      <c r="H7" s="13">
        <v>81</v>
      </c>
      <c r="I7" s="12">
        <v>1</v>
      </c>
      <c r="J7" s="13">
        <v>82</v>
      </c>
      <c r="K7" s="12"/>
      <c r="L7" s="13"/>
      <c r="M7" s="12"/>
      <c r="N7" s="13"/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">
        <f t="shared" si="1"/>
        <v>81.25</v>
      </c>
      <c r="AB7" s="15">
        <v>80.63</v>
      </c>
      <c r="AC7" s="8">
        <f t="shared" si="2"/>
        <v>80.877999999999986</v>
      </c>
    </row>
    <row r="8" spans="1:31">
      <c r="A8" s="4" t="s">
        <v>119</v>
      </c>
      <c r="B8" s="4"/>
      <c r="C8" s="4"/>
      <c r="D8" s="4"/>
      <c r="E8" s="4"/>
      <c r="F8" s="4">
        <f t="shared" si="0"/>
        <v>80.849999999999994</v>
      </c>
      <c r="G8" s="12">
        <v>1</v>
      </c>
      <c r="H8" s="13">
        <v>73</v>
      </c>
      <c r="I8" s="12">
        <v>3</v>
      </c>
      <c r="J8" s="13">
        <v>84</v>
      </c>
      <c r="K8" s="12">
        <v>3</v>
      </c>
      <c r="L8" s="13">
        <v>82</v>
      </c>
      <c r="M8" s="12">
        <v>2</v>
      </c>
      <c r="N8" s="13">
        <v>80</v>
      </c>
      <c r="O8" s="12">
        <v>3</v>
      </c>
      <c r="P8" s="13">
        <v>88</v>
      </c>
      <c r="Q8" s="12"/>
      <c r="R8" s="13"/>
      <c r="S8" s="12"/>
      <c r="T8" s="13"/>
      <c r="U8" s="12"/>
      <c r="V8" s="13"/>
      <c r="W8" s="12"/>
      <c r="X8" s="13"/>
      <c r="Y8" s="12"/>
      <c r="Z8" s="13"/>
      <c r="AA8" s="1">
        <f t="shared" si="1"/>
        <v>82.92</v>
      </c>
      <c r="AB8" s="15">
        <v>79.47</v>
      </c>
      <c r="AC8" s="8">
        <f t="shared" si="2"/>
        <v>80.849999999999994</v>
      </c>
    </row>
    <row r="9" spans="1:31">
      <c r="A9" s="4" t="s">
        <v>120</v>
      </c>
      <c r="B9" s="4"/>
      <c r="C9" s="4"/>
      <c r="D9" s="4"/>
      <c r="E9" s="4"/>
      <c r="F9" s="4">
        <f t="shared" si="0"/>
        <v>80.360000000000014</v>
      </c>
      <c r="G9" s="12">
        <v>3</v>
      </c>
      <c r="H9" s="13">
        <v>77</v>
      </c>
      <c r="I9" s="12">
        <v>2</v>
      </c>
      <c r="J9" s="13">
        <v>83</v>
      </c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">
        <f t="shared" si="1"/>
        <v>79.400000000000006</v>
      </c>
      <c r="AB9" s="15">
        <v>81</v>
      </c>
      <c r="AC9" s="8">
        <f t="shared" si="2"/>
        <v>80.360000000000014</v>
      </c>
    </row>
    <row r="10" spans="1:31">
      <c r="A10" s="4" t="s">
        <v>122</v>
      </c>
      <c r="B10" s="4"/>
      <c r="C10" s="4"/>
      <c r="D10" s="4"/>
      <c r="E10" s="4"/>
      <c r="F10" s="4">
        <f t="shared" si="0"/>
        <v>80.132000000000005</v>
      </c>
      <c r="G10" s="12">
        <v>1</v>
      </c>
      <c r="H10" s="13">
        <v>75</v>
      </c>
      <c r="I10" s="12">
        <v>3</v>
      </c>
      <c r="J10" s="13">
        <v>92</v>
      </c>
      <c r="K10" s="12">
        <v>2</v>
      </c>
      <c r="L10" s="13">
        <v>82</v>
      </c>
      <c r="M10" s="12">
        <v>2</v>
      </c>
      <c r="N10" s="13">
        <v>84</v>
      </c>
      <c r="O10" s="12">
        <v>2</v>
      </c>
      <c r="P10" s="13">
        <v>83</v>
      </c>
      <c r="Q10" s="12">
        <v>2</v>
      </c>
      <c r="R10" s="13">
        <v>80</v>
      </c>
      <c r="S10" s="12"/>
      <c r="T10" s="13"/>
      <c r="U10" s="12"/>
      <c r="V10" s="13"/>
      <c r="W10" s="12"/>
      <c r="X10" s="13"/>
      <c r="Y10" s="12"/>
      <c r="Z10" s="13"/>
      <c r="AA10" s="1">
        <f t="shared" si="1"/>
        <v>84.08</v>
      </c>
      <c r="AB10" s="15">
        <v>77.5</v>
      </c>
      <c r="AC10" s="8">
        <f t="shared" si="2"/>
        <v>80.132000000000005</v>
      </c>
    </row>
    <row r="11" spans="1:31">
      <c r="A11" s="4" t="s">
        <v>111</v>
      </c>
      <c r="B11" s="4"/>
      <c r="C11" s="4"/>
      <c r="D11" s="4"/>
      <c r="E11" s="4"/>
      <c r="F11" s="4">
        <f t="shared" si="0"/>
        <v>79.650000000000006</v>
      </c>
      <c r="G11" s="12">
        <v>1</v>
      </c>
      <c r="H11" s="13">
        <v>65</v>
      </c>
      <c r="I11" s="12">
        <v>2</v>
      </c>
      <c r="J11" s="13">
        <v>77</v>
      </c>
      <c r="K11" s="12">
        <v>2</v>
      </c>
      <c r="L11" s="13">
        <v>81</v>
      </c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">
        <f t="shared" si="1"/>
        <v>76.2</v>
      </c>
      <c r="AB11" s="15">
        <v>81.95</v>
      </c>
      <c r="AC11" s="8">
        <f t="shared" si="2"/>
        <v>79.650000000000006</v>
      </c>
    </row>
    <row r="12" spans="1:31">
      <c r="A12" s="4" t="s">
        <v>116</v>
      </c>
      <c r="B12" s="4"/>
      <c r="C12" s="4"/>
      <c r="D12" s="4"/>
      <c r="E12" s="4"/>
      <c r="F12" s="4">
        <f t="shared" si="0"/>
        <v>79.556000000000012</v>
      </c>
      <c r="G12" s="12">
        <v>3</v>
      </c>
      <c r="H12" s="13">
        <v>76</v>
      </c>
      <c r="I12" s="12">
        <v>1</v>
      </c>
      <c r="J12" s="13">
        <v>78</v>
      </c>
      <c r="K12" s="12">
        <v>2</v>
      </c>
      <c r="L12" s="13">
        <v>79</v>
      </c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  <c r="X12" s="13"/>
      <c r="Y12" s="12"/>
      <c r="Z12" s="13"/>
      <c r="AA12" s="1">
        <f t="shared" si="1"/>
        <v>77.33</v>
      </c>
      <c r="AB12" s="15">
        <v>81.040000000000006</v>
      </c>
      <c r="AC12" s="8">
        <f t="shared" si="2"/>
        <v>79.556000000000012</v>
      </c>
    </row>
    <row r="13" spans="1:31">
      <c r="A13" s="4" t="s">
        <v>118</v>
      </c>
      <c r="B13" s="4"/>
      <c r="C13" s="4"/>
      <c r="D13" s="4"/>
      <c r="E13" s="4"/>
      <c r="F13" s="4">
        <f t="shared" si="0"/>
        <v>79.295999999999992</v>
      </c>
      <c r="G13" s="12">
        <v>1</v>
      </c>
      <c r="H13" s="13">
        <v>73</v>
      </c>
      <c r="I13" s="12">
        <v>3</v>
      </c>
      <c r="J13" s="13">
        <v>83</v>
      </c>
      <c r="K13" s="12">
        <v>2</v>
      </c>
      <c r="L13" s="13">
        <v>84</v>
      </c>
      <c r="M13" s="12">
        <v>3</v>
      </c>
      <c r="N13" s="13">
        <v>60</v>
      </c>
      <c r="O13" s="12">
        <v>3</v>
      </c>
      <c r="P13" s="13">
        <v>84</v>
      </c>
      <c r="Q13" s="12"/>
      <c r="R13" s="13"/>
      <c r="S13" s="12"/>
      <c r="T13" s="13"/>
      <c r="U13" s="12"/>
      <c r="V13" s="13"/>
      <c r="W13" s="12"/>
      <c r="X13" s="13"/>
      <c r="Y13" s="12"/>
      <c r="Z13" s="13"/>
      <c r="AA13" s="1">
        <f t="shared" si="1"/>
        <v>76.83</v>
      </c>
      <c r="AB13" s="15">
        <v>80.94</v>
      </c>
      <c r="AC13" s="8">
        <f t="shared" si="2"/>
        <v>79.295999999999992</v>
      </c>
    </row>
    <row r="14" spans="1:31">
      <c r="A14" s="4" t="s">
        <v>115</v>
      </c>
      <c r="B14" s="4"/>
      <c r="C14" s="4"/>
      <c r="D14" s="4"/>
      <c r="E14" s="4"/>
      <c r="F14" s="4">
        <f t="shared" si="0"/>
        <v>79.037999999999997</v>
      </c>
      <c r="G14" s="12">
        <v>1</v>
      </c>
      <c r="H14" s="13">
        <v>80</v>
      </c>
      <c r="I14" s="12">
        <v>2</v>
      </c>
      <c r="J14" s="13">
        <v>82</v>
      </c>
      <c r="K14" s="12">
        <v>2</v>
      </c>
      <c r="L14" s="13">
        <v>79</v>
      </c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">
        <f t="shared" si="1"/>
        <v>80.400000000000006</v>
      </c>
      <c r="AB14" s="15">
        <v>78.13</v>
      </c>
      <c r="AC14" s="8">
        <f t="shared" si="2"/>
        <v>79.037999999999997</v>
      </c>
    </row>
    <row r="15" spans="1:31">
      <c r="A15" s="4" t="s">
        <v>121</v>
      </c>
      <c r="B15" s="4"/>
      <c r="C15" s="4"/>
      <c r="D15" s="4"/>
      <c r="E15" s="4"/>
      <c r="F15" s="4">
        <f t="shared" si="0"/>
        <v>78.919999999999987</v>
      </c>
      <c r="G15" s="12">
        <v>3</v>
      </c>
      <c r="H15" s="13">
        <v>83</v>
      </c>
      <c r="I15" s="12">
        <v>1</v>
      </c>
      <c r="J15" s="13">
        <v>83</v>
      </c>
      <c r="K15" s="12">
        <v>3</v>
      </c>
      <c r="L15" s="13">
        <v>80</v>
      </c>
      <c r="M15" s="12">
        <v>3</v>
      </c>
      <c r="N15" s="13">
        <v>82</v>
      </c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">
        <f t="shared" si="1"/>
        <v>81.8</v>
      </c>
      <c r="AB15" s="15">
        <v>77</v>
      </c>
      <c r="AC15" s="8">
        <f t="shared" si="2"/>
        <v>78.919999999999987</v>
      </c>
    </row>
    <row r="16" spans="1:31">
      <c r="A16" s="4" t="s">
        <v>117</v>
      </c>
      <c r="B16" s="4"/>
      <c r="C16" s="4"/>
      <c r="D16" s="4"/>
      <c r="E16" s="4"/>
      <c r="F16" s="4">
        <f t="shared" si="0"/>
        <v>76.647999999999996</v>
      </c>
      <c r="G16" s="12">
        <v>1</v>
      </c>
      <c r="H16" s="13">
        <v>73</v>
      </c>
      <c r="I16" s="12">
        <v>2</v>
      </c>
      <c r="J16" s="13">
        <v>82</v>
      </c>
      <c r="K16" s="12">
        <v>3</v>
      </c>
      <c r="L16" s="13">
        <v>76</v>
      </c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3"/>
      <c r="Y16" s="12"/>
      <c r="Z16" s="13"/>
      <c r="AA16" s="1">
        <f t="shared" si="1"/>
        <v>77.5</v>
      </c>
      <c r="AB16" s="15">
        <v>76.08</v>
      </c>
      <c r="AC16" s="8">
        <f t="shared" si="2"/>
        <v>76.647999999999996</v>
      </c>
    </row>
  </sheetData>
  <sortState ref="A3:AE16">
    <sortCondition descending="1" ref="F3:F16"/>
  </sortState>
  <mergeCells count="2">
    <mergeCell ref="A1:F1"/>
    <mergeCell ref="J1:AC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B2" sqref="B2:C16"/>
    </sheetView>
  </sheetViews>
  <sheetFormatPr defaultRowHeight="13.5"/>
  <sheetData>
    <row r="1" spans="1:31">
      <c r="A1" s="57" t="s">
        <v>109</v>
      </c>
      <c r="B1" s="57"/>
      <c r="C1" s="57"/>
      <c r="D1" s="57"/>
      <c r="E1" s="57"/>
      <c r="F1" s="57"/>
      <c r="G1" s="1" t="s">
        <v>208</v>
      </c>
      <c r="H1" s="1"/>
      <c r="I1" s="1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4" t="s">
        <v>8</v>
      </c>
      <c r="H2" s="1" t="s">
        <v>9</v>
      </c>
      <c r="I2" s="14" t="s">
        <v>8</v>
      </c>
      <c r="J2" s="1" t="s">
        <v>9</v>
      </c>
      <c r="K2" s="14" t="s">
        <v>8</v>
      </c>
      <c r="L2" s="1" t="s">
        <v>9</v>
      </c>
      <c r="M2" s="14" t="s">
        <v>8</v>
      </c>
      <c r="N2" s="1" t="s">
        <v>9</v>
      </c>
      <c r="O2" s="14" t="s">
        <v>8</v>
      </c>
      <c r="P2" s="1" t="s">
        <v>9</v>
      </c>
      <c r="Q2" s="14" t="s">
        <v>8</v>
      </c>
      <c r="R2" s="1" t="s">
        <v>9</v>
      </c>
      <c r="S2" s="14" t="s">
        <v>8</v>
      </c>
      <c r="T2" s="1" t="s">
        <v>9</v>
      </c>
      <c r="U2" s="14" t="s">
        <v>8</v>
      </c>
      <c r="V2" s="1" t="s">
        <v>9</v>
      </c>
      <c r="W2" s="14" t="s">
        <v>8</v>
      </c>
      <c r="X2" s="1" t="s">
        <v>9</v>
      </c>
      <c r="Y2" s="14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>
      <c r="A3" s="4" t="s">
        <v>128</v>
      </c>
      <c r="B3" s="4"/>
      <c r="C3" s="4"/>
      <c r="D3" s="4"/>
      <c r="E3" s="4"/>
      <c r="F3" s="4">
        <f t="shared" ref="F3:F16" si="0">AC3</f>
        <v>82.635999999999996</v>
      </c>
      <c r="G3" s="12">
        <v>3</v>
      </c>
      <c r="H3" s="13">
        <v>80</v>
      </c>
      <c r="I3" s="12">
        <v>1</v>
      </c>
      <c r="J3" s="13">
        <v>81</v>
      </c>
      <c r="K3" s="12">
        <v>3</v>
      </c>
      <c r="L3" s="13">
        <v>87</v>
      </c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">
        <f t="shared" ref="AA3:AA16" si="1">ROUND((H3*G3+J3*I3+L3*K3+N3*M3+P3*O3+R3*Q3+T3*S3+V3*U3+X3*W3+Z3*Y3)/(SUM(G3,I3,K3,M3,O3,Q3,S3,U3,W3,Y3)),2)</f>
        <v>83.14</v>
      </c>
      <c r="AB3" s="15">
        <v>82.3</v>
      </c>
      <c r="AC3" s="8">
        <f t="shared" ref="AC3:AC16" si="2">AA3*0.4+AB3*0.6</f>
        <v>82.635999999999996</v>
      </c>
    </row>
    <row r="4" spans="1:31">
      <c r="A4" s="4" t="s">
        <v>131</v>
      </c>
      <c r="B4" s="4"/>
      <c r="C4" s="4"/>
      <c r="D4" s="4"/>
      <c r="E4" s="4"/>
      <c r="F4" s="4">
        <f t="shared" si="0"/>
        <v>82.171999999999997</v>
      </c>
      <c r="G4" s="12">
        <v>1</v>
      </c>
      <c r="H4" s="13">
        <v>79</v>
      </c>
      <c r="I4" s="12">
        <v>2</v>
      </c>
      <c r="J4" s="13">
        <v>83</v>
      </c>
      <c r="K4" s="12">
        <v>2</v>
      </c>
      <c r="L4" s="13">
        <v>79</v>
      </c>
      <c r="M4" s="12"/>
      <c r="N4" s="13"/>
      <c r="O4" s="12"/>
      <c r="P4" s="13"/>
      <c r="Q4" s="12"/>
      <c r="R4" s="13"/>
      <c r="S4" s="12"/>
      <c r="T4" s="13"/>
      <c r="U4" s="12"/>
      <c r="V4" s="13"/>
      <c r="W4" s="12"/>
      <c r="X4" s="13"/>
      <c r="Y4" s="12"/>
      <c r="Z4" s="13"/>
      <c r="AA4" s="1">
        <f t="shared" si="1"/>
        <v>80.599999999999994</v>
      </c>
      <c r="AB4" s="15">
        <v>83.22</v>
      </c>
      <c r="AC4" s="8">
        <f t="shared" si="2"/>
        <v>82.171999999999997</v>
      </c>
    </row>
    <row r="5" spans="1:31">
      <c r="A5" s="4" t="s">
        <v>125</v>
      </c>
      <c r="B5" s="4"/>
      <c r="C5" s="4"/>
      <c r="D5" s="4"/>
      <c r="E5" s="4"/>
      <c r="F5" s="4">
        <f t="shared" si="0"/>
        <v>80.463999999999999</v>
      </c>
      <c r="G5" s="12">
        <v>3</v>
      </c>
      <c r="H5" s="16">
        <v>78</v>
      </c>
      <c r="I5" s="12">
        <v>1</v>
      </c>
      <c r="J5" s="16">
        <v>82</v>
      </c>
      <c r="K5" s="12">
        <v>2</v>
      </c>
      <c r="L5" s="16">
        <v>80</v>
      </c>
      <c r="M5" s="12"/>
      <c r="N5" s="16"/>
      <c r="O5" s="12"/>
      <c r="P5" s="16"/>
      <c r="Q5" s="12"/>
      <c r="R5" s="16"/>
      <c r="S5" s="12"/>
      <c r="T5" s="16"/>
      <c r="U5" s="12"/>
      <c r="V5" s="16"/>
      <c r="W5" s="12"/>
      <c r="X5" s="16"/>
      <c r="Y5" s="12"/>
      <c r="Z5" s="16"/>
      <c r="AA5" s="1">
        <f t="shared" si="1"/>
        <v>79.33</v>
      </c>
      <c r="AB5" s="15">
        <v>81.22</v>
      </c>
      <c r="AC5" s="8">
        <f t="shared" si="2"/>
        <v>80.463999999999999</v>
      </c>
    </row>
    <row r="6" spans="1:31">
      <c r="A6" s="4" t="s">
        <v>136</v>
      </c>
      <c r="B6" s="4"/>
      <c r="C6" s="4"/>
      <c r="D6" s="4"/>
      <c r="E6" s="4"/>
      <c r="F6" s="4">
        <f t="shared" si="0"/>
        <v>79.968000000000004</v>
      </c>
      <c r="G6" s="12">
        <v>1</v>
      </c>
      <c r="H6" s="13">
        <v>78</v>
      </c>
      <c r="I6" s="12">
        <v>2</v>
      </c>
      <c r="J6" s="13">
        <v>82</v>
      </c>
      <c r="K6" s="12">
        <v>3</v>
      </c>
      <c r="L6" s="13">
        <v>79</v>
      </c>
      <c r="M6" s="12">
        <v>3</v>
      </c>
      <c r="N6" s="13">
        <v>79</v>
      </c>
      <c r="O6" s="12"/>
      <c r="P6" s="13"/>
      <c r="Q6" s="12"/>
      <c r="R6" s="13"/>
      <c r="S6" s="12"/>
      <c r="T6" s="13"/>
      <c r="U6" s="12"/>
      <c r="V6" s="13"/>
      <c r="W6" s="12"/>
      <c r="X6" s="13"/>
      <c r="Y6" s="12"/>
      <c r="Z6" s="13"/>
      <c r="AA6" s="1">
        <f t="shared" si="1"/>
        <v>79.56</v>
      </c>
      <c r="AB6" s="15">
        <v>80.239999999999995</v>
      </c>
      <c r="AC6" s="8">
        <f t="shared" si="2"/>
        <v>79.968000000000004</v>
      </c>
    </row>
    <row r="7" spans="1:31">
      <c r="A7" s="4" t="s">
        <v>124</v>
      </c>
      <c r="B7" s="4"/>
      <c r="C7" s="4"/>
      <c r="D7" s="4"/>
      <c r="E7" s="4"/>
      <c r="F7" s="4">
        <f t="shared" si="0"/>
        <v>79.897999999999996</v>
      </c>
      <c r="G7" s="12">
        <v>3</v>
      </c>
      <c r="H7" s="13">
        <v>78</v>
      </c>
      <c r="I7" s="12">
        <v>1</v>
      </c>
      <c r="J7" s="13">
        <v>77</v>
      </c>
      <c r="K7" s="12">
        <v>2</v>
      </c>
      <c r="L7" s="13">
        <v>82</v>
      </c>
      <c r="M7" s="12">
        <v>3</v>
      </c>
      <c r="N7" s="13">
        <v>85</v>
      </c>
      <c r="O7" s="12"/>
      <c r="P7" s="13"/>
      <c r="Q7" s="12"/>
      <c r="R7" s="13"/>
      <c r="S7" s="12"/>
      <c r="T7" s="13"/>
      <c r="U7" s="12"/>
      <c r="V7" s="13"/>
      <c r="W7" s="12"/>
      <c r="X7" s="13"/>
      <c r="Y7" s="12"/>
      <c r="Z7" s="13"/>
      <c r="AA7" s="1">
        <f t="shared" si="1"/>
        <v>81.11</v>
      </c>
      <c r="AB7" s="15">
        <v>79.09</v>
      </c>
      <c r="AC7" s="8">
        <f t="shared" si="2"/>
        <v>79.897999999999996</v>
      </c>
    </row>
    <row r="8" spans="1:31">
      <c r="A8" s="4" t="s">
        <v>134</v>
      </c>
      <c r="B8" s="4"/>
      <c r="C8" s="4"/>
      <c r="D8" s="4"/>
      <c r="E8" s="4"/>
      <c r="F8" s="4">
        <f t="shared" si="0"/>
        <v>79.471999999999994</v>
      </c>
      <c r="G8" s="12">
        <v>1</v>
      </c>
      <c r="H8" s="13">
        <v>83</v>
      </c>
      <c r="I8" s="12">
        <v>2</v>
      </c>
      <c r="J8" s="13">
        <v>79</v>
      </c>
      <c r="K8" s="12">
        <v>3</v>
      </c>
      <c r="L8" s="13">
        <v>80</v>
      </c>
      <c r="M8" s="12">
        <v>2</v>
      </c>
      <c r="N8" s="13">
        <v>79</v>
      </c>
      <c r="O8" s="12">
        <v>3</v>
      </c>
      <c r="P8" s="13">
        <v>83</v>
      </c>
      <c r="Q8" s="12">
        <v>3</v>
      </c>
      <c r="R8" s="13">
        <v>79</v>
      </c>
      <c r="S8" s="12"/>
      <c r="T8" s="13"/>
      <c r="U8" s="12"/>
      <c r="V8" s="13"/>
      <c r="W8" s="12"/>
      <c r="X8" s="13"/>
      <c r="Y8" s="12"/>
      <c r="Z8" s="13"/>
      <c r="AA8" s="1">
        <f t="shared" si="1"/>
        <v>80.36</v>
      </c>
      <c r="AB8" s="15">
        <v>78.88</v>
      </c>
      <c r="AC8" s="8">
        <f t="shared" si="2"/>
        <v>79.471999999999994</v>
      </c>
    </row>
    <row r="9" spans="1:31">
      <c r="A9" s="4" t="s">
        <v>126</v>
      </c>
      <c r="B9" s="4"/>
      <c r="C9" s="4"/>
      <c r="D9" s="4"/>
      <c r="E9" s="4"/>
      <c r="F9" s="4">
        <f t="shared" si="0"/>
        <v>78.75</v>
      </c>
      <c r="G9" s="12">
        <v>1</v>
      </c>
      <c r="H9" s="13">
        <v>80</v>
      </c>
      <c r="I9" s="12">
        <v>2</v>
      </c>
      <c r="J9" s="13">
        <v>80</v>
      </c>
      <c r="K9" s="12">
        <v>2</v>
      </c>
      <c r="L9" s="13">
        <v>79</v>
      </c>
      <c r="M9" s="12">
        <v>3</v>
      </c>
      <c r="N9" s="13">
        <v>77</v>
      </c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3"/>
      <c r="AA9" s="1">
        <f t="shared" si="1"/>
        <v>78.63</v>
      </c>
      <c r="AB9" s="15">
        <v>78.83</v>
      </c>
      <c r="AC9" s="8">
        <f t="shared" si="2"/>
        <v>78.75</v>
      </c>
    </row>
    <row r="10" spans="1:31">
      <c r="A10" s="4" t="s">
        <v>130</v>
      </c>
      <c r="B10" s="4"/>
      <c r="C10" s="4"/>
      <c r="D10" s="4"/>
      <c r="E10" s="4"/>
      <c r="F10" s="4">
        <f t="shared" si="0"/>
        <v>78.72</v>
      </c>
      <c r="G10" s="12">
        <v>1</v>
      </c>
      <c r="H10" s="13">
        <v>79</v>
      </c>
      <c r="I10" s="12">
        <v>2</v>
      </c>
      <c r="J10" s="13">
        <v>76</v>
      </c>
      <c r="K10" s="12">
        <v>2</v>
      </c>
      <c r="L10" s="13">
        <v>76</v>
      </c>
      <c r="M10" s="12">
        <v>3</v>
      </c>
      <c r="N10" s="13">
        <v>74</v>
      </c>
      <c r="O10" s="12"/>
      <c r="P10" s="13"/>
      <c r="Q10" s="12"/>
      <c r="R10" s="13"/>
      <c r="S10" s="12"/>
      <c r="T10" s="13"/>
      <c r="U10" s="12"/>
      <c r="V10" s="13"/>
      <c r="W10" s="12"/>
      <c r="X10" s="13"/>
      <c r="Y10" s="12"/>
      <c r="Z10" s="13"/>
      <c r="AA10" s="1">
        <f t="shared" si="1"/>
        <v>75.63</v>
      </c>
      <c r="AB10" s="15">
        <v>80.78</v>
      </c>
      <c r="AC10" s="8">
        <f t="shared" si="2"/>
        <v>78.72</v>
      </c>
    </row>
    <row r="11" spans="1:31">
      <c r="A11" s="4" t="s">
        <v>127</v>
      </c>
      <c r="B11" s="4"/>
      <c r="C11" s="4"/>
      <c r="D11" s="4"/>
      <c r="E11" s="4"/>
      <c r="F11" s="4">
        <f t="shared" si="0"/>
        <v>78.542000000000002</v>
      </c>
      <c r="G11" s="12">
        <v>3</v>
      </c>
      <c r="H11" s="13">
        <v>80</v>
      </c>
      <c r="I11" s="12">
        <v>1</v>
      </c>
      <c r="J11" s="13">
        <v>81</v>
      </c>
      <c r="K11" s="12">
        <v>3</v>
      </c>
      <c r="L11" s="13">
        <v>77</v>
      </c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12"/>
      <c r="X11" s="13"/>
      <c r="Y11" s="12"/>
      <c r="Z11" s="13"/>
      <c r="AA11" s="1">
        <f t="shared" si="1"/>
        <v>78.86</v>
      </c>
      <c r="AB11" s="15">
        <v>78.33</v>
      </c>
      <c r="AC11" s="8">
        <f t="shared" si="2"/>
        <v>78.542000000000002</v>
      </c>
    </row>
    <row r="12" spans="1:31">
      <c r="A12" s="4" t="s">
        <v>133</v>
      </c>
      <c r="B12" s="4"/>
      <c r="C12" s="4"/>
      <c r="D12" s="4"/>
      <c r="E12" s="4"/>
      <c r="F12" s="4">
        <f t="shared" si="0"/>
        <v>77.938000000000002</v>
      </c>
      <c r="G12" s="12">
        <v>3</v>
      </c>
      <c r="H12" s="13">
        <v>74</v>
      </c>
      <c r="I12" s="12">
        <v>1</v>
      </c>
      <c r="J12" s="13">
        <v>79</v>
      </c>
      <c r="K12" s="12">
        <v>2</v>
      </c>
      <c r="L12" s="13">
        <v>80</v>
      </c>
      <c r="M12" s="12">
        <v>3</v>
      </c>
      <c r="N12" s="13">
        <v>75</v>
      </c>
      <c r="O12" s="12">
        <v>3</v>
      </c>
      <c r="P12" s="13">
        <v>79</v>
      </c>
      <c r="Q12" s="12">
        <v>3</v>
      </c>
      <c r="R12" s="13">
        <v>86</v>
      </c>
      <c r="S12" s="12"/>
      <c r="T12" s="13"/>
      <c r="U12" s="12"/>
      <c r="V12" s="13"/>
      <c r="W12" s="12"/>
      <c r="X12" s="13"/>
      <c r="Y12" s="12"/>
      <c r="Z12" s="13"/>
      <c r="AA12" s="1">
        <f t="shared" si="1"/>
        <v>78.73</v>
      </c>
      <c r="AB12" s="15">
        <v>77.41</v>
      </c>
      <c r="AC12" s="8">
        <f t="shared" si="2"/>
        <v>77.938000000000002</v>
      </c>
    </row>
    <row r="13" spans="1:31">
      <c r="A13" s="4" t="s">
        <v>137</v>
      </c>
      <c r="B13" s="4"/>
      <c r="C13" s="4"/>
      <c r="D13" s="4"/>
      <c r="E13" s="4"/>
      <c r="F13" s="4">
        <f t="shared" si="0"/>
        <v>77.665999999999997</v>
      </c>
      <c r="G13" s="12">
        <v>1</v>
      </c>
      <c r="H13" s="13">
        <v>75</v>
      </c>
      <c r="I13" s="12">
        <v>2</v>
      </c>
      <c r="J13" s="13">
        <v>84</v>
      </c>
      <c r="K13" s="12">
        <v>2</v>
      </c>
      <c r="L13" s="13">
        <v>74</v>
      </c>
      <c r="M13" s="12">
        <v>2</v>
      </c>
      <c r="N13" s="13">
        <v>83</v>
      </c>
      <c r="O13" s="12">
        <v>3</v>
      </c>
      <c r="P13" s="13">
        <v>83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>
        <f t="shared" si="1"/>
        <v>80.599999999999994</v>
      </c>
      <c r="AB13" s="15">
        <v>75.709999999999994</v>
      </c>
      <c r="AC13" s="8">
        <f t="shared" si="2"/>
        <v>77.665999999999997</v>
      </c>
    </row>
    <row r="14" spans="1:31">
      <c r="A14" s="4" t="s">
        <v>129</v>
      </c>
      <c r="B14" s="4"/>
      <c r="C14" s="4"/>
      <c r="D14" s="4"/>
      <c r="E14" s="4"/>
      <c r="F14" s="4">
        <f t="shared" si="0"/>
        <v>77.009999999999991</v>
      </c>
      <c r="G14" s="12">
        <v>1</v>
      </c>
      <c r="H14" s="13">
        <v>79</v>
      </c>
      <c r="I14" s="12">
        <v>2</v>
      </c>
      <c r="J14" s="13">
        <v>83</v>
      </c>
      <c r="K14" s="12">
        <v>3</v>
      </c>
      <c r="L14" s="13">
        <v>75</v>
      </c>
      <c r="M14" s="12"/>
      <c r="N14" s="13"/>
      <c r="O14" s="12"/>
      <c r="P14" s="13"/>
      <c r="Q14" s="12"/>
      <c r="R14" s="13"/>
      <c r="S14" s="12"/>
      <c r="T14" s="13"/>
      <c r="U14" s="12"/>
      <c r="V14" s="13"/>
      <c r="W14" s="12"/>
      <c r="X14" s="13"/>
      <c r="Y14" s="12"/>
      <c r="Z14" s="13"/>
      <c r="AA14" s="1">
        <f t="shared" si="1"/>
        <v>78.33</v>
      </c>
      <c r="AB14" s="15">
        <v>76.13</v>
      </c>
      <c r="AC14" s="8">
        <f t="shared" si="2"/>
        <v>77.009999999999991</v>
      </c>
    </row>
    <row r="15" spans="1:31">
      <c r="A15" s="4" t="s">
        <v>132</v>
      </c>
      <c r="B15" s="4"/>
      <c r="C15" s="4"/>
      <c r="D15" s="4"/>
      <c r="E15" s="4"/>
      <c r="F15" s="4">
        <f t="shared" si="0"/>
        <v>76.346000000000004</v>
      </c>
      <c r="G15" s="12">
        <v>3</v>
      </c>
      <c r="H15" s="13">
        <v>80</v>
      </c>
      <c r="I15" s="12">
        <v>1</v>
      </c>
      <c r="J15" s="13">
        <v>83</v>
      </c>
      <c r="K15" s="12">
        <v>3</v>
      </c>
      <c r="L15" s="13">
        <v>79</v>
      </c>
      <c r="M15" s="12">
        <v>3</v>
      </c>
      <c r="N15" s="13">
        <v>61</v>
      </c>
      <c r="O15" s="12"/>
      <c r="P15" s="13"/>
      <c r="Q15" s="12"/>
      <c r="R15" s="13"/>
      <c r="S15" s="12"/>
      <c r="T15" s="13"/>
      <c r="U15" s="12"/>
      <c r="V15" s="13"/>
      <c r="W15" s="12"/>
      <c r="X15" s="13"/>
      <c r="Y15" s="12"/>
      <c r="Z15" s="13"/>
      <c r="AA15" s="1">
        <f t="shared" si="1"/>
        <v>74.3</v>
      </c>
      <c r="AB15" s="15">
        <v>77.709999999999994</v>
      </c>
      <c r="AC15" s="8">
        <f t="shared" si="2"/>
        <v>76.346000000000004</v>
      </c>
    </row>
    <row r="16" spans="1:31">
      <c r="A16" s="4" t="s">
        <v>135</v>
      </c>
      <c r="B16" s="4"/>
      <c r="C16" s="4"/>
      <c r="D16" s="4"/>
      <c r="E16" s="4"/>
      <c r="F16" s="4">
        <f t="shared" si="0"/>
        <v>76.123999999999995</v>
      </c>
      <c r="G16" s="18">
        <v>1</v>
      </c>
      <c r="H16" s="19">
        <v>75</v>
      </c>
      <c r="I16" s="18">
        <v>2</v>
      </c>
      <c r="J16" s="19">
        <v>77</v>
      </c>
      <c r="K16" s="18">
        <v>2</v>
      </c>
      <c r="L16" s="19">
        <v>76</v>
      </c>
      <c r="M16" s="18">
        <v>3</v>
      </c>
      <c r="N16" s="19">
        <v>74</v>
      </c>
      <c r="O16" s="18">
        <v>3</v>
      </c>
      <c r="P16" s="19">
        <v>72</v>
      </c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1">
        <f t="shared" si="1"/>
        <v>74.45</v>
      </c>
      <c r="AB16" s="20">
        <v>77.239999999999995</v>
      </c>
      <c r="AC16" s="8">
        <f t="shared" si="2"/>
        <v>76.123999999999995</v>
      </c>
    </row>
  </sheetData>
  <sortState ref="A3:AE16">
    <sortCondition descending="1" ref="F3:F16"/>
  </sortState>
  <mergeCells count="2">
    <mergeCell ref="A1:F1"/>
    <mergeCell ref="J1:AC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E29" sqref="E29"/>
    </sheetView>
  </sheetViews>
  <sheetFormatPr defaultRowHeight="13.5"/>
  <sheetData>
    <row r="1" spans="1:31">
      <c r="A1" s="55" t="s">
        <v>187</v>
      </c>
      <c r="B1" s="55"/>
      <c r="C1" s="55"/>
      <c r="D1" s="55"/>
      <c r="E1" s="55"/>
      <c r="F1" s="1" t="s">
        <v>209</v>
      </c>
      <c r="G1" s="1"/>
      <c r="H1" s="3"/>
      <c r="I1" s="56" t="s">
        <v>1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1"/>
      <c r="AD1" s="1"/>
      <c r="AE1" s="17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1" t="s">
        <v>8</v>
      </c>
      <c r="T2" s="1" t="s">
        <v>9</v>
      </c>
      <c r="U2" s="1" t="s">
        <v>8</v>
      </c>
      <c r="V2" s="1" t="s">
        <v>9</v>
      </c>
      <c r="W2" s="1" t="s">
        <v>8</v>
      </c>
      <c r="X2" s="1" t="s">
        <v>9</v>
      </c>
      <c r="Y2" s="1" t="s">
        <v>8</v>
      </c>
      <c r="Z2" s="1" t="s">
        <v>9</v>
      </c>
      <c r="AA2" s="1" t="s">
        <v>10</v>
      </c>
      <c r="AB2" s="1" t="s">
        <v>11</v>
      </c>
      <c r="AC2" s="1" t="s">
        <v>12</v>
      </c>
      <c r="AD2" s="17"/>
    </row>
    <row r="3" spans="1:31" ht="14.25">
      <c r="A3" s="2" t="s">
        <v>194</v>
      </c>
      <c r="B3" s="2"/>
      <c r="C3" s="2"/>
      <c r="D3" s="2"/>
      <c r="E3" s="2"/>
      <c r="F3" s="27">
        <f t="shared" ref="F3:F27" si="0">AC3</f>
        <v>83.937999999999988</v>
      </c>
      <c r="G3" s="5">
        <v>3</v>
      </c>
      <c r="H3" s="6">
        <v>84</v>
      </c>
      <c r="I3" s="5">
        <v>1</v>
      </c>
      <c r="J3" s="6">
        <v>81</v>
      </c>
      <c r="K3" s="5">
        <v>2</v>
      </c>
      <c r="L3" s="6">
        <v>82</v>
      </c>
      <c r="M3" s="5">
        <v>1</v>
      </c>
      <c r="N3" s="6">
        <v>86</v>
      </c>
      <c r="O3" s="5">
        <v>2</v>
      </c>
      <c r="P3" s="6">
        <v>81</v>
      </c>
      <c r="Q3" s="5"/>
      <c r="R3" s="6"/>
      <c r="S3" s="6"/>
      <c r="T3" s="6"/>
      <c r="U3" s="6"/>
      <c r="V3" s="6"/>
      <c r="W3" s="6"/>
      <c r="X3" s="6"/>
      <c r="Y3" s="6"/>
      <c r="Z3" s="6"/>
      <c r="AA3" s="39">
        <f t="shared" ref="AA3:AA27" si="1">ROUND((H3*G3+I3*J3+K3*L3+M3*N3+O3*P3+Q3*R3+T3*S3+V3*U3+X3*W3+Z3*Y3)/(SUM(G3,I3,K3,M3,O3,Q3,S3,U3,W3,Y3)),2)</f>
        <v>82.78</v>
      </c>
      <c r="AB3" s="41">
        <v>84.71</v>
      </c>
      <c r="AC3" s="39">
        <f t="shared" ref="AC3:AC27" si="2">AA3*0.4+AB3*0.6</f>
        <v>83.937999999999988</v>
      </c>
    </row>
    <row r="4" spans="1:31" ht="14.25">
      <c r="A4" s="2" t="s">
        <v>202</v>
      </c>
      <c r="B4" s="2"/>
      <c r="C4" s="2"/>
      <c r="D4" s="2"/>
      <c r="E4" s="2"/>
      <c r="F4" s="27">
        <f t="shared" si="0"/>
        <v>82.515999999999991</v>
      </c>
      <c r="G4" s="5">
        <v>1</v>
      </c>
      <c r="H4" s="6">
        <v>80</v>
      </c>
      <c r="I4" s="5">
        <v>3</v>
      </c>
      <c r="J4" s="6">
        <v>79</v>
      </c>
      <c r="K4" s="5">
        <v>2</v>
      </c>
      <c r="L4" s="6">
        <v>81</v>
      </c>
      <c r="M4" s="5">
        <v>3</v>
      </c>
      <c r="N4" s="6">
        <v>83</v>
      </c>
      <c r="O4" s="5"/>
      <c r="P4" s="6"/>
      <c r="Q4" s="5"/>
      <c r="R4" s="6"/>
      <c r="S4" s="6"/>
      <c r="T4" s="6"/>
      <c r="U4" s="6"/>
      <c r="V4" s="6"/>
      <c r="W4" s="6"/>
      <c r="X4" s="6"/>
      <c r="Y4" s="6"/>
      <c r="Z4" s="6"/>
      <c r="AA4" s="39">
        <f t="shared" si="1"/>
        <v>80.89</v>
      </c>
      <c r="AB4" s="41">
        <v>83.6</v>
      </c>
      <c r="AC4" s="39">
        <f t="shared" si="2"/>
        <v>82.515999999999991</v>
      </c>
    </row>
    <row r="5" spans="1:31" ht="14.25">
      <c r="A5" s="2" t="s">
        <v>192</v>
      </c>
      <c r="B5" s="2"/>
      <c r="C5" s="2"/>
      <c r="D5" s="2"/>
      <c r="E5" s="2"/>
      <c r="F5" s="27">
        <f t="shared" si="0"/>
        <v>81.603999999999999</v>
      </c>
      <c r="G5" s="5">
        <v>1</v>
      </c>
      <c r="H5" s="6">
        <v>81</v>
      </c>
      <c r="I5" s="5">
        <v>3</v>
      </c>
      <c r="J5" s="6">
        <v>85</v>
      </c>
      <c r="K5" s="5">
        <v>1</v>
      </c>
      <c r="L5" s="6">
        <v>79</v>
      </c>
      <c r="M5" s="5">
        <v>2</v>
      </c>
      <c r="N5" s="6">
        <v>79</v>
      </c>
      <c r="O5" s="5">
        <v>2</v>
      </c>
      <c r="P5" s="6">
        <v>81</v>
      </c>
      <c r="Q5" s="5"/>
      <c r="R5" s="6"/>
      <c r="S5" s="6"/>
      <c r="T5" s="6"/>
      <c r="U5" s="6"/>
      <c r="V5" s="6"/>
      <c r="W5" s="6"/>
      <c r="X5" s="6"/>
      <c r="Y5" s="6"/>
      <c r="Z5" s="6"/>
      <c r="AA5" s="39">
        <f t="shared" si="1"/>
        <v>81.67</v>
      </c>
      <c r="AB5" s="41">
        <v>81.56</v>
      </c>
      <c r="AC5" s="39">
        <f t="shared" si="2"/>
        <v>81.603999999999999</v>
      </c>
    </row>
    <row r="6" spans="1:31" ht="14.25">
      <c r="A6" s="2" t="s">
        <v>193</v>
      </c>
      <c r="B6" s="2"/>
      <c r="C6" s="2"/>
      <c r="D6" s="2"/>
      <c r="E6" s="2"/>
      <c r="F6" s="27">
        <f t="shared" si="0"/>
        <v>81.296000000000006</v>
      </c>
      <c r="G6" s="5">
        <v>1</v>
      </c>
      <c r="H6" s="6">
        <v>84</v>
      </c>
      <c r="I6" s="5">
        <v>3</v>
      </c>
      <c r="J6" s="6">
        <v>81</v>
      </c>
      <c r="K6" s="5">
        <v>1</v>
      </c>
      <c r="L6" s="6">
        <v>79</v>
      </c>
      <c r="M6" s="5">
        <v>2</v>
      </c>
      <c r="N6" s="6">
        <v>78</v>
      </c>
      <c r="O6" s="5">
        <v>1</v>
      </c>
      <c r="P6" s="6">
        <v>89</v>
      </c>
      <c r="Q6" s="5">
        <v>2</v>
      </c>
      <c r="R6" s="6">
        <v>79</v>
      </c>
      <c r="S6" s="6"/>
      <c r="T6" s="6"/>
      <c r="U6" s="6"/>
      <c r="V6" s="6"/>
      <c r="W6" s="6"/>
      <c r="X6" s="6"/>
      <c r="Y6" s="6"/>
      <c r="Z6" s="6"/>
      <c r="AA6" s="39">
        <f t="shared" si="1"/>
        <v>80.900000000000006</v>
      </c>
      <c r="AB6" s="41">
        <v>81.56</v>
      </c>
      <c r="AC6" s="39">
        <f t="shared" si="2"/>
        <v>81.296000000000006</v>
      </c>
    </row>
    <row r="7" spans="1:31" ht="14.25">
      <c r="A7" s="2" t="s">
        <v>197</v>
      </c>
      <c r="B7" s="2"/>
      <c r="C7" s="2"/>
      <c r="D7" s="2"/>
      <c r="E7" s="2"/>
      <c r="F7" s="27">
        <f t="shared" si="0"/>
        <v>81.105999999999995</v>
      </c>
      <c r="G7" s="5">
        <v>3</v>
      </c>
      <c r="H7" s="6">
        <v>79</v>
      </c>
      <c r="I7" s="5">
        <v>1</v>
      </c>
      <c r="J7" s="6">
        <v>77</v>
      </c>
      <c r="K7" s="5">
        <v>2</v>
      </c>
      <c r="L7" s="6">
        <v>81</v>
      </c>
      <c r="M7" s="5">
        <v>2</v>
      </c>
      <c r="N7" s="6">
        <v>86</v>
      </c>
      <c r="O7" s="5">
        <v>1</v>
      </c>
      <c r="P7" s="6">
        <v>80</v>
      </c>
      <c r="Q7" s="5"/>
      <c r="R7" s="6"/>
      <c r="S7" s="6"/>
      <c r="T7" s="6"/>
      <c r="U7" s="6"/>
      <c r="V7" s="6"/>
      <c r="W7" s="6"/>
      <c r="X7" s="6"/>
      <c r="Y7" s="6"/>
      <c r="Z7" s="6"/>
      <c r="AA7" s="39">
        <f t="shared" si="1"/>
        <v>80.89</v>
      </c>
      <c r="AB7" s="41">
        <v>81.25</v>
      </c>
      <c r="AC7" s="39">
        <f t="shared" si="2"/>
        <v>81.105999999999995</v>
      </c>
    </row>
    <row r="8" spans="1:31" ht="14.25">
      <c r="A8" s="2" t="s">
        <v>195</v>
      </c>
      <c r="B8" s="2"/>
      <c r="C8" s="2"/>
      <c r="D8" s="2"/>
      <c r="E8" s="2"/>
      <c r="F8" s="27">
        <f t="shared" si="0"/>
        <v>80.645999999999987</v>
      </c>
      <c r="G8" s="5">
        <v>3</v>
      </c>
      <c r="H8" s="6">
        <v>80</v>
      </c>
      <c r="I8" s="5">
        <v>1</v>
      </c>
      <c r="J8" s="6">
        <v>85</v>
      </c>
      <c r="K8" s="5">
        <v>2</v>
      </c>
      <c r="L8" s="6">
        <v>79</v>
      </c>
      <c r="M8" s="5">
        <v>1</v>
      </c>
      <c r="N8" s="6">
        <v>84</v>
      </c>
      <c r="O8" s="5">
        <v>2</v>
      </c>
      <c r="P8" s="6">
        <v>81</v>
      </c>
      <c r="Q8" s="5"/>
      <c r="R8" s="6"/>
      <c r="S8" s="6"/>
      <c r="T8" s="6"/>
      <c r="U8" s="6"/>
      <c r="V8" s="6"/>
      <c r="W8" s="6"/>
      <c r="X8" s="6"/>
      <c r="Y8" s="6"/>
      <c r="Z8" s="6"/>
      <c r="AA8" s="39">
        <f t="shared" si="1"/>
        <v>81</v>
      </c>
      <c r="AB8" s="41">
        <v>80.41</v>
      </c>
      <c r="AC8" s="39">
        <f t="shared" si="2"/>
        <v>80.645999999999987</v>
      </c>
    </row>
    <row r="9" spans="1:31" ht="14.25">
      <c r="A9" s="2">
        <v>151122</v>
      </c>
      <c r="B9" s="2"/>
      <c r="C9" s="2"/>
      <c r="D9" s="2"/>
      <c r="E9" s="2"/>
      <c r="F9" s="27">
        <f t="shared" si="0"/>
        <v>80.432000000000002</v>
      </c>
      <c r="G9" s="5">
        <v>3</v>
      </c>
      <c r="H9" s="6">
        <v>83</v>
      </c>
      <c r="I9" s="5">
        <v>1</v>
      </c>
      <c r="J9" s="6">
        <v>77</v>
      </c>
      <c r="K9" s="5">
        <v>2</v>
      </c>
      <c r="L9" s="6">
        <v>75</v>
      </c>
      <c r="M9" s="5">
        <v>2</v>
      </c>
      <c r="N9" s="6">
        <v>81</v>
      </c>
      <c r="O9" s="5">
        <v>1</v>
      </c>
      <c r="P9" s="6">
        <v>79</v>
      </c>
      <c r="Q9" s="5"/>
      <c r="R9" s="6"/>
      <c r="S9" s="6"/>
      <c r="T9" s="6"/>
      <c r="U9" s="6"/>
      <c r="V9" s="6"/>
      <c r="W9" s="6"/>
      <c r="X9" s="6"/>
      <c r="Y9" s="6"/>
      <c r="Z9" s="6"/>
      <c r="AA9" s="39">
        <f t="shared" si="1"/>
        <v>79.67</v>
      </c>
      <c r="AB9" s="41">
        <v>80.94</v>
      </c>
      <c r="AC9" s="39">
        <f t="shared" si="2"/>
        <v>80.432000000000002</v>
      </c>
    </row>
    <row r="10" spans="1:31" ht="14.25">
      <c r="A10" s="2">
        <v>151000</v>
      </c>
      <c r="B10" s="2"/>
      <c r="C10" s="2"/>
      <c r="D10" s="2"/>
      <c r="E10" s="2"/>
      <c r="F10" s="27">
        <f t="shared" si="0"/>
        <v>80.349999999999994</v>
      </c>
      <c r="G10" s="5">
        <v>1</v>
      </c>
      <c r="H10" s="6">
        <v>82</v>
      </c>
      <c r="I10" s="5">
        <v>2</v>
      </c>
      <c r="J10" s="6">
        <v>80</v>
      </c>
      <c r="K10" s="5">
        <v>2</v>
      </c>
      <c r="L10" s="6">
        <v>81</v>
      </c>
      <c r="M10" s="5">
        <v>3</v>
      </c>
      <c r="N10" s="6">
        <v>78</v>
      </c>
      <c r="O10" s="5"/>
      <c r="P10" s="6"/>
      <c r="Q10" s="5"/>
      <c r="R10" s="6"/>
      <c r="S10" s="6"/>
      <c r="T10" s="6"/>
      <c r="U10" s="6"/>
      <c r="V10" s="6"/>
      <c r="W10" s="6"/>
      <c r="X10" s="6"/>
      <c r="Y10" s="6"/>
      <c r="Z10" s="6"/>
      <c r="AA10" s="39">
        <f t="shared" si="1"/>
        <v>79.75</v>
      </c>
      <c r="AB10" s="41">
        <v>80.75</v>
      </c>
      <c r="AC10" s="39">
        <f t="shared" si="2"/>
        <v>80.349999999999994</v>
      </c>
    </row>
    <row r="11" spans="1:31" ht="14.25">
      <c r="A11" s="2" t="s">
        <v>200</v>
      </c>
      <c r="B11" s="2"/>
      <c r="C11" s="2"/>
      <c r="D11" s="2"/>
      <c r="E11" s="2"/>
      <c r="F11" s="27">
        <f t="shared" si="0"/>
        <v>80.245999999999995</v>
      </c>
      <c r="G11" s="5">
        <v>3</v>
      </c>
      <c r="H11" s="6">
        <v>79</v>
      </c>
      <c r="I11" s="5">
        <v>1</v>
      </c>
      <c r="J11" s="6">
        <v>75</v>
      </c>
      <c r="K11" s="5">
        <v>2</v>
      </c>
      <c r="L11" s="6">
        <v>85</v>
      </c>
      <c r="M11" s="5">
        <v>2</v>
      </c>
      <c r="N11" s="6">
        <v>78</v>
      </c>
      <c r="O11" s="5">
        <v>1</v>
      </c>
      <c r="P11" s="6">
        <v>79</v>
      </c>
      <c r="Q11" s="5"/>
      <c r="R11" s="6"/>
      <c r="S11" s="6"/>
      <c r="T11" s="6"/>
      <c r="U11" s="6"/>
      <c r="V11" s="6"/>
      <c r="W11" s="6"/>
      <c r="X11" s="6"/>
      <c r="Y11" s="6"/>
      <c r="Z11" s="6"/>
      <c r="AA11" s="39">
        <f t="shared" si="1"/>
        <v>79.67</v>
      </c>
      <c r="AB11" s="41">
        <v>80.63</v>
      </c>
      <c r="AC11" s="39">
        <f t="shared" si="2"/>
        <v>80.245999999999995</v>
      </c>
    </row>
    <row r="12" spans="1:31" ht="14.25">
      <c r="A12" s="2" t="s">
        <v>206</v>
      </c>
      <c r="B12" s="2"/>
      <c r="C12" s="2"/>
      <c r="D12" s="2"/>
      <c r="E12" s="2"/>
      <c r="F12" s="27">
        <f t="shared" si="0"/>
        <v>80.227999999999994</v>
      </c>
      <c r="G12" s="5">
        <v>1</v>
      </c>
      <c r="H12" s="6">
        <v>82</v>
      </c>
      <c r="I12" s="5">
        <v>3</v>
      </c>
      <c r="J12" s="6">
        <v>81</v>
      </c>
      <c r="K12" s="5">
        <v>1</v>
      </c>
      <c r="L12" s="6">
        <v>73</v>
      </c>
      <c r="M12" s="5">
        <v>2</v>
      </c>
      <c r="N12" s="6">
        <v>77</v>
      </c>
      <c r="O12" s="5">
        <v>1</v>
      </c>
      <c r="P12" s="6">
        <v>81</v>
      </c>
      <c r="Q12" s="5">
        <v>2</v>
      </c>
      <c r="R12" s="6">
        <v>76</v>
      </c>
      <c r="S12" s="6"/>
      <c r="T12" s="6"/>
      <c r="U12" s="6"/>
      <c r="V12" s="6"/>
      <c r="W12" s="6"/>
      <c r="X12" s="6"/>
      <c r="Y12" s="6"/>
      <c r="Z12" s="6"/>
      <c r="AA12" s="39">
        <f t="shared" si="1"/>
        <v>78.5</v>
      </c>
      <c r="AB12" s="41">
        <v>81.38</v>
      </c>
      <c r="AC12" s="39">
        <f t="shared" si="2"/>
        <v>80.227999999999994</v>
      </c>
    </row>
    <row r="13" spans="1:31" ht="14.25">
      <c r="A13" s="2">
        <v>150999</v>
      </c>
      <c r="B13" s="2"/>
      <c r="C13" s="2"/>
      <c r="D13" s="2"/>
      <c r="E13" s="2"/>
      <c r="F13" s="27">
        <f t="shared" si="0"/>
        <v>80.12</v>
      </c>
      <c r="G13" s="5">
        <v>1</v>
      </c>
      <c r="H13" s="6">
        <v>81</v>
      </c>
      <c r="I13" s="5">
        <v>1</v>
      </c>
      <c r="J13" s="6">
        <v>77</v>
      </c>
      <c r="K13" s="5">
        <v>1</v>
      </c>
      <c r="L13" s="6">
        <v>76</v>
      </c>
      <c r="M13" s="5">
        <v>1</v>
      </c>
      <c r="N13" s="6">
        <v>79</v>
      </c>
      <c r="O13" s="5">
        <v>1</v>
      </c>
      <c r="P13" s="6">
        <v>78</v>
      </c>
      <c r="Q13" s="5">
        <v>3</v>
      </c>
      <c r="R13" s="6">
        <v>83</v>
      </c>
      <c r="S13" s="6"/>
      <c r="T13" s="6"/>
      <c r="U13" s="6"/>
      <c r="V13" s="6"/>
      <c r="W13" s="6"/>
      <c r="X13" s="6"/>
      <c r="Y13" s="6"/>
      <c r="Z13" s="6"/>
      <c r="AA13" s="39">
        <f t="shared" si="1"/>
        <v>80</v>
      </c>
      <c r="AB13" s="41">
        <v>80.2</v>
      </c>
      <c r="AC13" s="39">
        <f t="shared" si="2"/>
        <v>80.12</v>
      </c>
    </row>
    <row r="14" spans="1:31" ht="14.25">
      <c r="A14" s="2" t="s">
        <v>190</v>
      </c>
      <c r="B14" s="2"/>
      <c r="C14" s="2"/>
      <c r="D14" s="2"/>
      <c r="E14" s="2"/>
      <c r="F14" s="27">
        <f t="shared" si="0"/>
        <v>79.638000000000005</v>
      </c>
      <c r="G14" s="5">
        <v>3</v>
      </c>
      <c r="H14" s="6">
        <v>79</v>
      </c>
      <c r="I14" s="5">
        <v>1</v>
      </c>
      <c r="J14" s="6">
        <v>81</v>
      </c>
      <c r="K14" s="5">
        <v>2</v>
      </c>
      <c r="L14" s="6">
        <v>82</v>
      </c>
      <c r="M14" s="5">
        <v>2</v>
      </c>
      <c r="N14" s="6">
        <v>79</v>
      </c>
      <c r="O14" s="5">
        <v>1</v>
      </c>
      <c r="P14" s="6">
        <v>76</v>
      </c>
      <c r="Q14" s="5"/>
      <c r="R14" s="6"/>
      <c r="S14" s="6"/>
      <c r="T14" s="6"/>
      <c r="U14" s="6"/>
      <c r="V14" s="6"/>
      <c r="W14" s="6"/>
      <c r="X14" s="6"/>
      <c r="Y14" s="6"/>
      <c r="Z14" s="6"/>
      <c r="AA14" s="39">
        <f t="shared" si="1"/>
        <v>79.56</v>
      </c>
      <c r="AB14" s="41">
        <v>79.69</v>
      </c>
      <c r="AC14" s="39">
        <f t="shared" si="2"/>
        <v>79.638000000000005</v>
      </c>
    </row>
    <row r="15" spans="1:31" ht="14.25">
      <c r="A15" s="2" t="s">
        <v>188</v>
      </c>
      <c r="B15" s="2"/>
      <c r="C15" s="2"/>
      <c r="D15" s="2"/>
      <c r="E15" s="2"/>
      <c r="F15" s="27">
        <f t="shared" si="0"/>
        <v>79.627999999999986</v>
      </c>
      <c r="G15" s="5">
        <v>3</v>
      </c>
      <c r="H15" s="6">
        <v>82</v>
      </c>
      <c r="I15" s="5">
        <v>1</v>
      </c>
      <c r="J15" s="6">
        <v>81</v>
      </c>
      <c r="K15" s="5">
        <v>2</v>
      </c>
      <c r="L15" s="6">
        <v>77</v>
      </c>
      <c r="M15" s="5">
        <v>2</v>
      </c>
      <c r="N15" s="6">
        <v>81</v>
      </c>
      <c r="O15" s="5">
        <v>1</v>
      </c>
      <c r="P15" s="6">
        <v>77</v>
      </c>
      <c r="Q15" s="5"/>
      <c r="R15" s="6"/>
      <c r="S15" s="6"/>
      <c r="T15" s="6"/>
      <c r="U15" s="6"/>
      <c r="V15" s="6"/>
      <c r="W15" s="6"/>
      <c r="X15" s="6"/>
      <c r="Y15" s="6"/>
      <c r="Z15" s="6"/>
      <c r="AA15" s="39">
        <f t="shared" si="1"/>
        <v>80</v>
      </c>
      <c r="AB15" s="41">
        <v>79.38</v>
      </c>
      <c r="AC15" s="39">
        <f t="shared" si="2"/>
        <v>79.627999999999986</v>
      </c>
    </row>
    <row r="16" spans="1:31" ht="14.25">
      <c r="A16" s="2" t="s">
        <v>203</v>
      </c>
      <c r="B16" s="2"/>
      <c r="C16" s="2"/>
      <c r="D16" s="2"/>
      <c r="E16" s="2"/>
      <c r="F16" s="27">
        <f t="shared" si="0"/>
        <v>79.37</v>
      </c>
      <c r="G16" s="5">
        <v>1</v>
      </c>
      <c r="H16" s="6">
        <v>81</v>
      </c>
      <c r="I16" s="5">
        <v>2</v>
      </c>
      <c r="J16" s="6">
        <v>81</v>
      </c>
      <c r="K16" s="5">
        <v>2</v>
      </c>
      <c r="L16" s="6">
        <v>83</v>
      </c>
      <c r="M16" s="5">
        <v>3</v>
      </c>
      <c r="N16" s="6">
        <v>83</v>
      </c>
      <c r="O16" s="5"/>
      <c r="P16" s="6"/>
      <c r="Q16" s="5"/>
      <c r="R16" s="6"/>
      <c r="S16" s="6"/>
      <c r="T16" s="6"/>
      <c r="U16" s="6"/>
      <c r="V16" s="6"/>
      <c r="W16" s="6"/>
      <c r="X16" s="6"/>
      <c r="Y16" s="6"/>
      <c r="Z16" s="6"/>
      <c r="AA16" s="39">
        <f t="shared" si="1"/>
        <v>82.25</v>
      </c>
      <c r="AB16" s="41">
        <v>77.45</v>
      </c>
      <c r="AC16" s="39">
        <f t="shared" si="2"/>
        <v>79.37</v>
      </c>
    </row>
    <row r="17" spans="1:29" ht="14.25">
      <c r="A17" s="2" t="s">
        <v>205</v>
      </c>
      <c r="B17" s="2"/>
      <c r="C17" s="2"/>
      <c r="D17" s="2"/>
      <c r="E17" s="2"/>
      <c r="F17" s="27">
        <f t="shared" si="0"/>
        <v>79.111999999999995</v>
      </c>
      <c r="G17" s="5">
        <v>1</v>
      </c>
      <c r="H17" s="6">
        <v>77</v>
      </c>
      <c r="I17" s="5">
        <v>1</v>
      </c>
      <c r="J17" s="6">
        <v>83</v>
      </c>
      <c r="K17" s="5">
        <v>1</v>
      </c>
      <c r="L17" s="6">
        <v>84</v>
      </c>
      <c r="M17" s="5">
        <v>2</v>
      </c>
      <c r="N17" s="6">
        <v>79</v>
      </c>
      <c r="O17" s="5">
        <v>3</v>
      </c>
      <c r="P17" s="6">
        <v>83</v>
      </c>
      <c r="Q17" s="5"/>
      <c r="R17" s="6"/>
      <c r="S17" s="6"/>
      <c r="T17" s="6"/>
      <c r="U17" s="6"/>
      <c r="V17" s="6"/>
      <c r="W17" s="6"/>
      <c r="X17" s="6"/>
      <c r="Y17" s="6"/>
      <c r="Z17" s="6"/>
      <c r="AA17" s="39">
        <f t="shared" si="1"/>
        <v>81.38</v>
      </c>
      <c r="AB17" s="41">
        <v>77.599999999999994</v>
      </c>
      <c r="AC17" s="39">
        <f t="shared" si="2"/>
        <v>79.111999999999995</v>
      </c>
    </row>
    <row r="18" spans="1:29" ht="14.25">
      <c r="A18" s="2" t="s">
        <v>191</v>
      </c>
      <c r="B18" s="2"/>
      <c r="C18" s="2"/>
      <c r="D18" s="2"/>
      <c r="E18" s="2"/>
      <c r="F18" s="27">
        <f t="shared" si="0"/>
        <v>78.994</v>
      </c>
      <c r="G18" s="5">
        <v>1</v>
      </c>
      <c r="H18" s="6">
        <v>73</v>
      </c>
      <c r="I18" s="5">
        <v>2</v>
      </c>
      <c r="J18" s="6">
        <v>87</v>
      </c>
      <c r="K18" s="5">
        <v>2</v>
      </c>
      <c r="L18" s="6">
        <v>80</v>
      </c>
      <c r="M18" s="5">
        <v>2</v>
      </c>
      <c r="N18" s="6">
        <v>81</v>
      </c>
      <c r="O18" s="5">
        <v>2</v>
      </c>
      <c r="P18" s="6">
        <v>76</v>
      </c>
      <c r="Q18" s="5">
        <v>0</v>
      </c>
      <c r="R18" s="6">
        <v>40</v>
      </c>
      <c r="S18" s="6"/>
      <c r="T18" s="6"/>
      <c r="U18" s="6"/>
      <c r="V18" s="6"/>
      <c r="W18" s="6"/>
      <c r="X18" s="6"/>
      <c r="Y18" s="6"/>
      <c r="Z18" s="6"/>
      <c r="AA18" s="39">
        <f t="shared" si="1"/>
        <v>80.11</v>
      </c>
      <c r="AB18" s="41">
        <v>78.25</v>
      </c>
      <c r="AC18" s="39">
        <f t="shared" si="2"/>
        <v>78.994</v>
      </c>
    </row>
    <row r="19" spans="1:29" ht="14.25">
      <c r="A19" s="2" t="s">
        <v>196</v>
      </c>
      <c r="B19" s="2"/>
      <c r="C19" s="2"/>
      <c r="D19" s="2"/>
      <c r="E19" s="2"/>
      <c r="F19" s="27">
        <f t="shared" si="0"/>
        <v>78.427999999999997</v>
      </c>
      <c r="G19" s="5">
        <v>1</v>
      </c>
      <c r="H19" s="6">
        <v>85</v>
      </c>
      <c r="I19" s="5">
        <v>2</v>
      </c>
      <c r="J19" s="6">
        <v>86</v>
      </c>
      <c r="K19" s="5">
        <v>2</v>
      </c>
      <c r="L19" s="6">
        <v>77</v>
      </c>
      <c r="M19" s="5">
        <v>1</v>
      </c>
      <c r="N19" s="6">
        <v>86</v>
      </c>
      <c r="O19" s="5">
        <v>2</v>
      </c>
      <c r="P19" s="6">
        <v>76</v>
      </c>
      <c r="Q19" s="5">
        <v>2</v>
      </c>
      <c r="R19" s="6">
        <v>68</v>
      </c>
      <c r="S19" s="6"/>
      <c r="T19" s="6"/>
      <c r="U19" s="6"/>
      <c r="V19" s="6"/>
      <c r="W19" s="6"/>
      <c r="X19" s="6"/>
      <c r="Y19" s="6"/>
      <c r="Z19" s="6"/>
      <c r="AA19" s="39">
        <f t="shared" si="1"/>
        <v>78.5</v>
      </c>
      <c r="AB19" s="41">
        <v>78.38</v>
      </c>
      <c r="AC19" s="39">
        <f t="shared" si="2"/>
        <v>78.427999999999997</v>
      </c>
    </row>
    <row r="20" spans="1:29" ht="14.25">
      <c r="A20" s="2" t="s">
        <v>204</v>
      </c>
      <c r="B20" s="2"/>
      <c r="C20" s="2"/>
      <c r="D20" s="2"/>
      <c r="E20" s="2"/>
      <c r="F20" s="27">
        <f t="shared" si="0"/>
        <v>77.931999999999988</v>
      </c>
      <c r="G20" s="5">
        <v>1</v>
      </c>
      <c r="H20" s="6">
        <v>76</v>
      </c>
      <c r="I20" s="5">
        <v>2</v>
      </c>
      <c r="J20" s="6">
        <v>83</v>
      </c>
      <c r="K20" s="5">
        <v>3</v>
      </c>
      <c r="L20" s="6">
        <v>83</v>
      </c>
      <c r="M20" s="5">
        <v>2</v>
      </c>
      <c r="N20" s="6">
        <v>79</v>
      </c>
      <c r="O20" s="5"/>
      <c r="P20" s="6"/>
      <c r="Q20" s="5"/>
      <c r="R20" s="6"/>
      <c r="S20" s="6"/>
      <c r="T20" s="6"/>
      <c r="U20" s="6"/>
      <c r="V20" s="6"/>
      <c r="W20" s="6"/>
      <c r="X20" s="6"/>
      <c r="Y20" s="6"/>
      <c r="Z20" s="6"/>
      <c r="AA20" s="39">
        <f t="shared" si="1"/>
        <v>81.13</v>
      </c>
      <c r="AB20" s="41">
        <v>75.8</v>
      </c>
      <c r="AC20" s="39">
        <f t="shared" si="2"/>
        <v>77.931999999999988</v>
      </c>
    </row>
    <row r="21" spans="1:29" ht="14.25">
      <c r="A21" s="2">
        <v>151002</v>
      </c>
      <c r="B21" s="2"/>
      <c r="C21" s="2"/>
      <c r="D21" s="2"/>
      <c r="E21" s="2"/>
      <c r="F21" s="27">
        <f t="shared" si="0"/>
        <v>77.430000000000007</v>
      </c>
      <c r="G21" s="5">
        <v>1</v>
      </c>
      <c r="H21" s="6">
        <v>75</v>
      </c>
      <c r="I21" s="5">
        <v>1</v>
      </c>
      <c r="J21" s="6">
        <v>78</v>
      </c>
      <c r="K21" s="5">
        <v>3</v>
      </c>
      <c r="L21" s="6">
        <v>66</v>
      </c>
      <c r="M21" s="5">
        <v>2</v>
      </c>
      <c r="N21" s="6">
        <v>81</v>
      </c>
      <c r="O21" s="5"/>
      <c r="P21" s="6"/>
      <c r="Q21" s="5"/>
      <c r="R21" s="6"/>
      <c r="S21" s="6"/>
      <c r="T21" s="6"/>
      <c r="U21" s="6"/>
      <c r="V21" s="6"/>
      <c r="W21" s="6"/>
      <c r="X21" s="6"/>
      <c r="Y21" s="6"/>
      <c r="Z21" s="6"/>
      <c r="AA21" s="39">
        <f t="shared" si="1"/>
        <v>73.290000000000006</v>
      </c>
      <c r="AB21" s="41">
        <v>80.19</v>
      </c>
      <c r="AC21" s="39">
        <f t="shared" si="2"/>
        <v>77.430000000000007</v>
      </c>
    </row>
    <row r="22" spans="1:29" ht="14.25">
      <c r="A22" s="2">
        <v>151019</v>
      </c>
      <c r="B22" s="2"/>
      <c r="C22" s="2"/>
      <c r="D22" s="2"/>
      <c r="E22" s="2"/>
      <c r="F22" s="27">
        <f t="shared" si="0"/>
        <v>77.403999999999996</v>
      </c>
      <c r="G22" s="5">
        <v>3</v>
      </c>
      <c r="H22" s="6">
        <v>79</v>
      </c>
      <c r="I22" s="5">
        <v>1</v>
      </c>
      <c r="J22" s="6">
        <v>79</v>
      </c>
      <c r="K22" s="5">
        <v>2</v>
      </c>
      <c r="L22" s="6">
        <v>77</v>
      </c>
      <c r="M22" s="5">
        <v>2</v>
      </c>
      <c r="N22" s="6">
        <v>77</v>
      </c>
      <c r="O22" s="5">
        <v>1</v>
      </c>
      <c r="P22" s="6">
        <v>84</v>
      </c>
      <c r="Q22" s="5"/>
      <c r="R22" s="6"/>
      <c r="S22" s="6"/>
      <c r="T22" s="6"/>
      <c r="U22" s="6"/>
      <c r="V22" s="6"/>
      <c r="W22" s="6"/>
      <c r="X22" s="6"/>
      <c r="Y22" s="6"/>
      <c r="Z22" s="6"/>
      <c r="AA22" s="39">
        <f t="shared" si="1"/>
        <v>78.67</v>
      </c>
      <c r="AB22" s="41">
        <v>76.56</v>
      </c>
      <c r="AC22" s="39">
        <f t="shared" si="2"/>
        <v>77.403999999999996</v>
      </c>
    </row>
    <row r="23" spans="1:29" ht="14.25">
      <c r="A23" s="2" t="s">
        <v>189</v>
      </c>
      <c r="B23" s="2"/>
      <c r="C23" s="2"/>
      <c r="D23" s="2"/>
      <c r="E23" s="2"/>
      <c r="F23" s="27">
        <f t="shared" si="0"/>
        <v>77.103999999999985</v>
      </c>
      <c r="G23" s="5">
        <v>3</v>
      </c>
      <c r="H23" s="6">
        <v>76</v>
      </c>
      <c r="I23" s="5">
        <v>1</v>
      </c>
      <c r="J23" s="6">
        <v>81</v>
      </c>
      <c r="K23" s="5">
        <v>2</v>
      </c>
      <c r="L23" s="6">
        <v>79</v>
      </c>
      <c r="M23" s="5">
        <v>2</v>
      </c>
      <c r="N23" s="6">
        <v>77</v>
      </c>
      <c r="O23" s="5">
        <v>1</v>
      </c>
      <c r="P23" s="6">
        <v>76</v>
      </c>
      <c r="Q23" s="5"/>
      <c r="R23" s="6"/>
      <c r="S23" s="6"/>
      <c r="T23" s="6"/>
      <c r="U23" s="6"/>
      <c r="V23" s="6"/>
      <c r="W23" s="6"/>
      <c r="X23" s="6"/>
      <c r="Y23" s="6"/>
      <c r="Z23" s="6"/>
      <c r="AA23" s="39">
        <f t="shared" si="1"/>
        <v>77.44</v>
      </c>
      <c r="AB23" s="41">
        <v>76.88</v>
      </c>
      <c r="AC23" s="39">
        <f t="shared" si="2"/>
        <v>77.103999999999985</v>
      </c>
    </row>
    <row r="24" spans="1:29" ht="14.25">
      <c r="A24" s="2" t="s">
        <v>199</v>
      </c>
      <c r="B24" s="2"/>
      <c r="C24" s="2"/>
      <c r="D24" s="2"/>
      <c r="E24" s="2"/>
      <c r="F24" s="27">
        <f t="shared" si="0"/>
        <v>76.915999999999997</v>
      </c>
      <c r="G24" s="5">
        <v>1</v>
      </c>
      <c r="H24" s="6">
        <v>77</v>
      </c>
      <c r="I24" s="5">
        <v>2</v>
      </c>
      <c r="J24" s="6">
        <v>79</v>
      </c>
      <c r="K24" s="5">
        <v>2</v>
      </c>
      <c r="L24" s="6">
        <v>79</v>
      </c>
      <c r="M24" s="5">
        <v>1</v>
      </c>
      <c r="N24" s="6">
        <v>77</v>
      </c>
      <c r="O24" s="5">
        <v>2</v>
      </c>
      <c r="P24" s="6">
        <v>79</v>
      </c>
      <c r="Q24" s="5">
        <v>2</v>
      </c>
      <c r="R24" s="6">
        <v>77</v>
      </c>
      <c r="S24" s="6"/>
      <c r="T24" s="6"/>
      <c r="U24" s="6"/>
      <c r="V24" s="6"/>
      <c r="W24" s="6"/>
      <c r="X24" s="6"/>
      <c r="Y24" s="6"/>
      <c r="Z24" s="6"/>
      <c r="AA24" s="39">
        <f t="shared" si="1"/>
        <v>78.2</v>
      </c>
      <c r="AB24" s="41">
        <v>76.06</v>
      </c>
      <c r="AC24" s="39">
        <f t="shared" si="2"/>
        <v>76.915999999999997</v>
      </c>
    </row>
    <row r="25" spans="1:29" ht="14.25">
      <c r="A25" s="2" t="s">
        <v>201</v>
      </c>
      <c r="B25" s="2"/>
      <c r="C25" s="2"/>
      <c r="D25" s="2"/>
      <c r="E25" s="2"/>
      <c r="F25" s="27">
        <f t="shared" si="0"/>
        <v>75.888000000000005</v>
      </c>
      <c r="G25" s="5">
        <v>3</v>
      </c>
      <c r="H25" s="6">
        <v>85</v>
      </c>
      <c r="I25" s="5">
        <v>3</v>
      </c>
      <c r="J25" s="6">
        <v>75</v>
      </c>
      <c r="K25" s="5">
        <v>1</v>
      </c>
      <c r="L25" s="6">
        <v>79</v>
      </c>
      <c r="M25" s="5"/>
      <c r="N25" s="6"/>
      <c r="O25" s="5"/>
      <c r="P25" s="6"/>
      <c r="Q25" s="5"/>
      <c r="R25" s="6"/>
      <c r="S25" s="6"/>
      <c r="T25" s="6"/>
      <c r="U25" s="6"/>
      <c r="V25" s="6"/>
      <c r="W25" s="6"/>
      <c r="X25" s="6"/>
      <c r="Y25" s="6"/>
      <c r="Z25" s="6"/>
      <c r="AA25" s="39">
        <f t="shared" si="1"/>
        <v>79.86</v>
      </c>
      <c r="AB25" s="41">
        <v>73.239999999999995</v>
      </c>
      <c r="AC25" s="39">
        <f t="shared" si="2"/>
        <v>75.888000000000005</v>
      </c>
    </row>
    <row r="26" spans="1:29" ht="14.25">
      <c r="A26" s="2">
        <v>151003</v>
      </c>
      <c r="B26" s="2"/>
      <c r="C26" s="2"/>
      <c r="D26" s="2"/>
      <c r="E26" s="2"/>
      <c r="F26" s="27">
        <f t="shared" si="0"/>
        <v>75.05</v>
      </c>
      <c r="G26" s="5">
        <v>1</v>
      </c>
      <c r="H26" s="6">
        <v>78</v>
      </c>
      <c r="I26" s="5">
        <v>2</v>
      </c>
      <c r="J26" s="6">
        <v>67</v>
      </c>
      <c r="K26" s="5">
        <v>3</v>
      </c>
      <c r="L26" s="6">
        <v>78</v>
      </c>
      <c r="M26" s="5">
        <v>2</v>
      </c>
      <c r="N26" s="6">
        <v>76</v>
      </c>
      <c r="O26" s="5"/>
      <c r="P26" s="6"/>
      <c r="Q26" s="5"/>
      <c r="R26" s="6"/>
      <c r="S26" s="6"/>
      <c r="T26" s="6"/>
      <c r="U26" s="6"/>
      <c r="V26" s="6"/>
      <c r="W26" s="6"/>
      <c r="X26" s="6"/>
      <c r="Y26" s="6"/>
      <c r="Z26" s="6"/>
      <c r="AA26" s="39">
        <f t="shared" si="1"/>
        <v>74.75</v>
      </c>
      <c r="AB26" s="41">
        <v>75.25</v>
      </c>
      <c r="AC26" s="39">
        <f t="shared" si="2"/>
        <v>75.05</v>
      </c>
    </row>
    <row r="27" spans="1:29" ht="14.25">
      <c r="A27" s="2" t="s">
        <v>198</v>
      </c>
      <c r="B27" s="2"/>
      <c r="C27" s="2"/>
      <c r="D27" s="2"/>
      <c r="E27" s="2"/>
      <c r="F27" s="27">
        <f t="shared" si="0"/>
        <v>74.165999999999997</v>
      </c>
      <c r="G27" s="5">
        <v>3</v>
      </c>
      <c r="H27" s="6">
        <v>75</v>
      </c>
      <c r="I27" s="5">
        <v>1</v>
      </c>
      <c r="J27" s="6">
        <v>81</v>
      </c>
      <c r="K27" s="5">
        <v>2</v>
      </c>
      <c r="L27" s="6">
        <v>82</v>
      </c>
      <c r="M27" s="5">
        <v>3</v>
      </c>
      <c r="N27" s="6">
        <v>75</v>
      </c>
      <c r="O27" s="5"/>
      <c r="P27" s="6"/>
      <c r="Q27" s="5"/>
      <c r="R27" s="6"/>
      <c r="S27" s="6"/>
      <c r="T27" s="6"/>
      <c r="U27" s="6"/>
      <c r="V27" s="6"/>
      <c r="W27" s="6"/>
      <c r="X27" s="6"/>
      <c r="Y27" s="6"/>
      <c r="Z27" s="6"/>
      <c r="AA27" s="39">
        <f t="shared" si="1"/>
        <v>77.22</v>
      </c>
      <c r="AB27" s="41">
        <v>72.13</v>
      </c>
      <c r="AC27" s="39">
        <f t="shared" si="2"/>
        <v>74.165999999999997</v>
      </c>
    </row>
  </sheetData>
  <sortState ref="A3:AD27">
    <sortCondition descending="1" ref="F3:F27"/>
  </sortState>
  <mergeCells count="2">
    <mergeCell ref="A1:E1"/>
    <mergeCell ref="I1:AB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B2" sqref="B2:B24"/>
    </sheetView>
  </sheetViews>
  <sheetFormatPr defaultRowHeight="13.5"/>
  <sheetData>
    <row r="1" spans="1:31">
      <c r="A1" s="55" t="s">
        <v>169</v>
      </c>
      <c r="B1" s="55"/>
      <c r="C1" s="55"/>
      <c r="D1" s="55"/>
      <c r="E1" s="55"/>
      <c r="F1" s="1" t="s">
        <v>210</v>
      </c>
      <c r="G1" s="1"/>
      <c r="H1" s="3"/>
      <c r="I1" s="56" t="s">
        <v>1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1"/>
      <c r="AD1" s="1"/>
      <c r="AE1" s="17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1" t="s">
        <v>8</v>
      </c>
      <c r="T2" s="1" t="s">
        <v>9</v>
      </c>
      <c r="U2" s="1" t="s">
        <v>8</v>
      </c>
      <c r="V2" s="1" t="s">
        <v>9</v>
      </c>
      <c r="W2" s="1" t="s">
        <v>8</v>
      </c>
      <c r="X2" s="1" t="s">
        <v>9</v>
      </c>
      <c r="Y2" s="1" t="s">
        <v>8</v>
      </c>
      <c r="Z2" s="1" t="s">
        <v>9</v>
      </c>
      <c r="AA2" s="1" t="s">
        <v>10</v>
      </c>
      <c r="AB2" s="1" t="s">
        <v>11</v>
      </c>
      <c r="AC2" s="1" t="s">
        <v>12</v>
      </c>
      <c r="AD2" s="17"/>
    </row>
    <row r="3" spans="1:31">
      <c r="A3" s="2" t="s">
        <v>182</v>
      </c>
      <c r="B3" s="2"/>
      <c r="C3" s="2"/>
      <c r="D3" s="2"/>
      <c r="E3" s="2"/>
      <c r="F3" s="27">
        <f t="shared" ref="F3:F24" si="0">AC3</f>
        <v>84.210000000000008</v>
      </c>
      <c r="G3" s="5">
        <v>3</v>
      </c>
      <c r="H3" s="6">
        <v>90</v>
      </c>
      <c r="I3" s="5">
        <v>1</v>
      </c>
      <c r="J3" s="6">
        <v>77</v>
      </c>
      <c r="K3" s="5">
        <v>2</v>
      </c>
      <c r="L3" s="6">
        <v>93</v>
      </c>
      <c r="M3" s="5">
        <v>2</v>
      </c>
      <c r="N3" s="6">
        <v>81</v>
      </c>
      <c r="O3" s="5">
        <v>2</v>
      </c>
      <c r="P3" s="6">
        <v>89</v>
      </c>
      <c r="Q3" s="5"/>
      <c r="R3" s="6"/>
      <c r="S3" s="6"/>
      <c r="T3" s="6"/>
      <c r="U3" s="6"/>
      <c r="V3" s="6"/>
      <c r="W3" s="6"/>
      <c r="X3" s="6"/>
      <c r="Y3" s="6"/>
      <c r="Z3" s="6"/>
      <c r="AA3" s="39">
        <f t="shared" ref="AA3:AA24" si="1">ROUND((H3*G3+I3*J3+K3*L3+M3*N3+O3*P3+Q3*R3+T3*S3+V3*U3+X3*W3+Z3*Y3)/(SUM(G3,I3,K3,M3,O3,Q3,S3,U3,W3,Y3)),2)</f>
        <v>87.3</v>
      </c>
      <c r="AB3" s="40">
        <v>82.15</v>
      </c>
      <c r="AC3" s="39">
        <f t="shared" ref="AC3:AC24" si="2">AA3*0.4+AB3*0.6</f>
        <v>84.210000000000008</v>
      </c>
    </row>
    <row r="4" spans="1:31">
      <c r="A4" s="2">
        <v>150894</v>
      </c>
      <c r="B4" s="2"/>
      <c r="C4" s="2"/>
      <c r="D4" s="2"/>
      <c r="E4" s="2"/>
      <c r="F4" s="27">
        <f t="shared" si="0"/>
        <v>83.74799999999999</v>
      </c>
      <c r="G4" s="5">
        <v>1</v>
      </c>
      <c r="H4" s="6">
        <v>81</v>
      </c>
      <c r="I4" s="5">
        <v>2</v>
      </c>
      <c r="J4" s="6">
        <v>81</v>
      </c>
      <c r="K4" s="5">
        <v>1</v>
      </c>
      <c r="L4" s="6">
        <v>81</v>
      </c>
      <c r="M4" s="5"/>
      <c r="N4" s="6"/>
      <c r="O4" s="5"/>
      <c r="P4" s="6"/>
      <c r="Q4" s="5"/>
      <c r="R4" s="6"/>
      <c r="S4" s="6"/>
      <c r="T4" s="6"/>
      <c r="U4" s="6"/>
      <c r="V4" s="6"/>
      <c r="W4" s="6"/>
      <c r="X4" s="6"/>
      <c r="Y4" s="6"/>
      <c r="Z4" s="6"/>
      <c r="AA4" s="39">
        <f t="shared" si="1"/>
        <v>81</v>
      </c>
      <c r="AB4" s="40">
        <v>85.58</v>
      </c>
      <c r="AC4" s="39">
        <f t="shared" si="2"/>
        <v>83.74799999999999</v>
      </c>
    </row>
    <row r="5" spans="1:31">
      <c r="A5" s="2">
        <v>150889</v>
      </c>
      <c r="B5" s="2"/>
      <c r="C5" s="2"/>
      <c r="D5" s="2"/>
      <c r="E5" s="2"/>
      <c r="F5" s="27">
        <f t="shared" si="0"/>
        <v>83.542000000000002</v>
      </c>
      <c r="G5" s="5">
        <v>1</v>
      </c>
      <c r="H5" s="6">
        <v>81</v>
      </c>
      <c r="I5" s="5">
        <v>2</v>
      </c>
      <c r="J5" s="6">
        <v>85</v>
      </c>
      <c r="K5" s="5">
        <v>2</v>
      </c>
      <c r="L5" s="6">
        <v>80</v>
      </c>
      <c r="M5" s="5">
        <v>2</v>
      </c>
      <c r="N5" s="6">
        <v>84</v>
      </c>
      <c r="O5" s="5">
        <v>2</v>
      </c>
      <c r="P5" s="6">
        <v>81</v>
      </c>
      <c r="Q5" s="5"/>
      <c r="R5" s="6"/>
      <c r="S5" s="6"/>
      <c r="T5" s="6"/>
      <c r="U5" s="6"/>
      <c r="V5" s="6"/>
      <c r="W5" s="6"/>
      <c r="X5" s="6"/>
      <c r="Y5" s="6"/>
      <c r="Z5" s="6"/>
      <c r="AA5" s="39">
        <f t="shared" si="1"/>
        <v>82.33</v>
      </c>
      <c r="AB5" s="40">
        <v>84.35</v>
      </c>
      <c r="AC5" s="39">
        <f t="shared" si="2"/>
        <v>83.542000000000002</v>
      </c>
    </row>
    <row r="6" spans="1:31">
      <c r="A6" s="2">
        <v>150888</v>
      </c>
      <c r="B6" s="2"/>
      <c r="C6" s="2"/>
      <c r="D6" s="2"/>
      <c r="E6" s="2"/>
      <c r="F6" s="27">
        <f t="shared" si="0"/>
        <v>83.152000000000001</v>
      </c>
      <c r="G6" s="5">
        <v>1</v>
      </c>
      <c r="H6" s="6">
        <v>72</v>
      </c>
      <c r="I6" s="5">
        <v>3</v>
      </c>
      <c r="J6" s="6">
        <v>86</v>
      </c>
      <c r="K6" s="5">
        <v>3</v>
      </c>
      <c r="L6" s="6">
        <v>77</v>
      </c>
      <c r="M6" s="5"/>
      <c r="N6" s="6"/>
      <c r="O6" s="5"/>
      <c r="P6" s="6"/>
      <c r="Q6" s="5"/>
      <c r="R6" s="6"/>
      <c r="S6" s="6"/>
      <c r="T6" s="6"/>
      <c r="U6" s="6"/>
      <c r="V6" s="6"/>
      <c r="W6" s="6"/>
      <c r="X6" s="6"/>
      <c r="Y6" s="6"/>
      <c r="Z6" s="6"/>
      <c r="AA6" s="39">
        <f t="shared" si="1"/>
        <v>80.14</v>
      </c>
      <c r="AB6" s="40">
        <v>85.16</v>
      </c>
      <c r="AC6" s="39">
        <f t="shared" si="2"/>
        <v>83.152000000000001</v>
      </c>
    </row>
    <row r="7" spans="1:31">
      <c r="A7" s="2" t="s">
        <v>174</v>
      </c>
      <c r="B7" s="2"/>
      <c r="C7" s="2"/>
      <c r="D7" s="2"/>
      <c r="E7" s="2"/>
      <c r="F7" s="27">
        <f t="shared" si="0"/>
        <v>81.628</v>
      </c>
      <c r="G7" s="5">
        <v>1</v>
      </c>
      <c r="H7" s="6">
        <v>80</v>
      </c>
      <c r="I7" s="5">
        <v>2</v>
      </c>
      <c r="J7" s="6">
        <v>87</v>
      </c>
      <c r="K7" s="5">
        <v>2</v>
      </c>
      <c r="L7" s="6">
        <v>81</v>
      </c>
      <c r="M7" s="5">
        <v>2</v>
      </c>
      <c r="N7" s="6">
        <v>79</v>
      </c>
      <c r="O7" s="5"/>
      <c r="P7" s="6"/>
      <c r="Q7" s="5"/>
      <c r="R7" s="6"/>
      <c r="S7" s="6"/>
      <c r="T7" s="6"/>
      <c r="U7" s="6"/>
      <c r="V7" s="6"/>
      <c r="W7" s="6"/>
      <c r="X7" s="6"/>
      <c r="Y7" s="6"/>
      <c r="Z7" s="6"/>
      <c r="AA7" s="39">
        <f t="shared" si="1"/>
        <v>82</v>
      </c>
      <c r="AB7" s="40">
        <v>81.38</v>
      </c>
      <c r="AC7" s="39">
        <f t="shared" si="2"/>
        <v>81.628</v>
      </c>
    </row>
    <row r="8" spans="1:31">
      <c r="A8" s="2" t="s">
        <v>178</v>
      </c>
      <c r="B8" s="2"/>
      <c r="C8" s="2"/>
      <c r="D8" s="2"/>
      <c r="E8" s="2"/>
      <c r="F8" s="27">
        <f t="shared" si="0"/>
        <v>81.33</v>
      </c>
      <c r="G8" s="5">
        <v>1</v>
      </c>
      <c r="H8" s="6">
        <v>77</v>
      </c>
      <c r="I8" s="5">
        <v>2</v>
      </c>
      <c r="J8" s="6">
        <v>82</v>
      </c>
      <c r="K8" s="5">
        <v>2</v>
      </c>
      <c r="L8" s="6">
        <v>79</v>
      </c>
      <c r="M8" s="5">
        <v>2</v>
      </c>
      <c r="N8" s="6">
        <v>81</v>
      </c>
      <c r="O8" s="5">
        <v>2</v>
      </c>
      <c r="P8" s="6">
        <v>84</v>
      </c>
      <c r="Q8" s="5"/>
      <c r="R8" s="6"/>
      <c r="S8" s="6"/>
      <c r="T8" s="6"/>
      <c r="U8" s="6"/>
      <c r="V8" s="6"/>
      <c r="W8" s="6"/>
      <c r="X8" s="6"/>
      <c r="Y8" s="6"/>
      <c r="Z8" s="6"/>
      <c r="AA8" s="39">
        <f t="shared" si="1"/>
        <v>81</v>
      </c>
      <c r="AB8" s="40">
        <v>81.55</v>
      </c>
      <c r="AC8" s="39">
        <f t="shared" si="2"/>
        <v>81.33</v>
      </c>
    </row>
    <row r="9" spans="1:31">
      <c r="A9" s="2" t="s">
        <v>173</v>
      </c>
      <c r="B9" s="2"/>
      <c r="C9" s="2"/>
      <c r="D9" s="2"/>
      <c r="E9" s="2"/>
      <c r="F9" s="27">
        <f t="shared" si="0"/>
        <v>81.320000000000007</v>
      </c>
      <c r="G9" s="5">
        <v>1</v>
      </c>
      <c r="H9" s="6">
        <v>79</v>
      </c>
      <c r="I9" s="5">
        <v>3</v>
      </c>
      <c r="J9" s="6">
        <v>86</v>
      </c>
      <c r="K9" s="5">
        <v>2</v>
      </c>
      <c r="L9" s="6">
        <v>71</v>
      </c>
      <c r="M9" s="5">
        <v>2</v>
      </c>
      <c r="N9" s="6">
        <v>79</v>
      </c>
      <c r="O9" s="5">
        <v>2</v>
      </c>
      <c r="P9" s="6">
        <v>74</v>
      </c>
      <c r="Q9" s="5"/>
      <c r="R9" s="6"/>
      <c r="S9" s="6"/>
      <c r="T9" s="6"/>
      <c r="U9" s="6"/>
      <c r="V9" s="6"/>
      <c r="W9" s="6"/>
      <c r="X9" s="6"/>
      <c r="Y9" s="6"/>
      <c r="Z9" s="6"/>
      <c r="AA9" s="39">
        <f t="shared" si="1"/>
        <v>78.5</v>
      </c>
      <c r="AB9" s="40">
        <v>83.2</v>
      </c>
      <c r="AC9" s="39">
        <f t="shared" si="2"/>
        <v>81.320000000000007</v>
      </c>
    </row>
    <row r="10" spans="1:31">
      <c r="A10" s="2" t="s">
        <v>172</v>
      </c>
      <c r="B10" s="2"/>
      <c r="C10" s="2"/>
      <c r="D10" s="2"/>
      <c r="E10" s="2"/>
      <c r="F10" s="27">
        <f t="shared" si="0"/>
        <v>81.126000000000005</v>
      </c>
      <c r="G10" s="5">
        <v>1</v>
      </c>
      <c r="H10" s="6">
        <v>73</v>
      </c>
      <c r="I10" s="5">
        <v>2</v>
      </c>
      <c r="J10" s="6">
        <v>83</v>
      </c>
      <c r="K10" s="5">
        <v>2</v>
      </c>
      <c r="L10" s="6">
        <v>78</v>
      </c>
      <c r="M10" s="5">
        <v>2</v>
      </c>
      <c r="N10" s="6">
        <v>83</v>
      </c>
      <c r="O10" s="5">
        <v>2</v>
      </c>
      <c r="P10" s="6">
        <v>79</v>
      </c>
      <c r="Q10" s="5"/>
      <c r="R10" s="6"/>
      <c r="S10" s="6"/>
      <c r="T10" s="6"/>
      <c r="U10" s="6"/>
      <c r="V10" s="6"/>
      <c r="W10" s="6"/>
      <c r="X10" s="6"/>
      <c r="Y10" s="6"/>
      <c r="Z10" s="6"/>
      <c r="AA10" s="39">
        <f t="shared" si="1"/>
        <v>79.89</v>
      </c>
      <c r="AB10" s="40">
        <v>81.95</v>
      </c>
      <c r="AC10" s="39">
        <f t="shared" si="2"/>
        <v>81.126000000000005</v>
      </c>
    </row>
    <row r="11" spans="1:31">
      <c r="A11" s="2" t="s">
        <v>186</v>
      </c>
      <c r="B11" s="2"/>
      <c r="C11" s="2"/>
      <c r="D11" s="2"/>
      <c r="E11" s="2"/>
      <c r="F11" s="27">
        <f t="shared" si="0"/>
        <v>79.841999999999999</v>
      </c>
      <c r="G11" s="5">
        <v>1</v>
      </c>
      <c r="H11" s="6">
        <v>82</v>
      </c>
      <c r="I11" s="5">
        <v>2</v>
      </c>
      <c r="J11" s="6">
        <v>80</v>
      </c>
      <c r="K11" s="5">
        <v>2</v>
      </c>
      <c r="L11" s="6">
        <v>77</v>
      </c>
      <c r="M11" s="5">
        <v>2</v>
      </c>
      <c r="N11" s="6">
        <v>79</v>
      </c>
      <c r="O11" s="5">
        <v>2</v>
      </c>
      <c r="P11" s="6">
        <v>79</v>
      </c>
      <c r="Q11" s="5"/>
      <c r="R11" s="6"/>
      <c r="S11" s="6"/>
      <c r="T11" s="6"/>
      <c r="U11" s="6"/>
      <c r="V11" s="6"/>
      <c r="W11" s="6"/>
      <c r="X11" s="6"/>
      <c r="Y11" s="6"/>
      <c r="Z11" s="6"/>
      <c r="AA11" s="39">
        <f t="shared" si="1"/>
        <v>79.11</v>
      </c>
      <c r="AB11" s="40">
        <v>80.33</v>
      </c>
      <c r="AC11" s="39">
        <f t="shared" si="2"/>
        <v>79.841999999999999</v>
      </c>
    </row>
    <row r="12" spans="1:31">
      <c r="A12" s="2" t="s">
        <v>177</v>
      </c>
      <c r="B12" s="2"/>
      <c r="C12" s="2"/>
      <c r="D12" s="2"/>
      <c r="E12" s="2"/>
      <c r="F12" s="27">
        <f t="shared" si="0"/>
        <v>79.674000000000007</v>
      </c>
      <c r="G12" s="5">
        <v>1</v>
      </c>
      <c r="H12" s="6">
        <v>76</v>
      </c>
      <c r="I12" s="5">
        <v>3</v>
      </c>
      <c r="J12" s="6">
        <v>76</v>
      </c>
      <c r="K12" s="5">
        <v>2</v>
      </c>
      <c r="L12" s="6">
        <v>79</v>
      </c>
      <c r="M12" s="5">
        <v>2</v>
      </c>
      <c r="N12" s="6">
        <v>84</v>
      </c>
      <c r="O12" s="5"/>
      <c r="P12" s="6"/>
      <c r="Q12" s="5"/>
      <c r="R12" s="6"/>
      <c r="S12" s="6"/>
      <c r="T12" s="6"/>
      <c r="U12" s="6"/>
      <c r="V12" s="6"/>
      <c r="W12" s="6"/>
      <c r="X12" s="6"/>
      <c r="Y12" s="6"/>
      <c r="Z12" s="6"/>
      <c r="AA12" s="39">
        <f t="shared" si="1"/>
        <v>78.75</v>
      </c>
      <c r="AB12" s="40">
        <v>80.290000000000006</v>
      </c>
      <c r="AC12" s="39">
        <f t="shared" si="2"/>
        <v>79.674000000000007</v>
      </c>
    </row>
    <row r="13" spans="1:31">
      <c r="A13" s="2">
        <v>150892</v>
      </c>
      <c r="B13" s="2"/>
      <c r="C13" s="2"/>
      <c r="D13" s="2"/>
      <c r="E13" s="2"/>
      <c r="F13" s="27">
        <f t="shared" si="0"/>
        <v>79.039999999999992</v>
      </c>
      <c r="G13" s="5">
        <v>1</v>
      </c>
      <c r="H13" s="6">
        <v>80</v>
      </c>
      <c r="I13" s="5">
        <v>3</v>
      </c>
      <c r="J13" s="6">
        <v>78</v>
      </c>
      <c r="K13" s="5">
        <v>2</v>
      </c>
      <c r="L13" s="6">
        <v>94</v>
      </c>
      <c r="M13" s="5">
        <v>2</v>
      </c>
      <c r="N13" s="6">
        <v>81</v>
      </c>
      <c r="O13" s="5">
        <v>2</v>
      </c>
      <c r="P13" s="6">
        <v>89</v>
      </c>
      <c r="Q13" s="5"/>
      <c r="R13" s="6"/>
      <c r="S13" s="6"/>
      <c r="T13" s="6"/>
      <c r="U13" s="6"/>
      <c r="V13" s="6"/>
      <c r="W13" s="6"/>
      <c r="X13" s="6"/>
      <c r="Y13" s="6"/>
      <c r="Z13" s="6"/>
      <c r="AA13" s="39">
        <f t="shared" si="1"/>
        <v>84.2</v>
      </c>
      <c r="AB13" s="40">
        <v>75.599999999999994</v>
      </c>
      <c r="AC13" s="39">
        <f t="shared" si="2"/>
        <v>79.039999999999992</v>
      </c>
    </row>
    <row r="14" spans="1:31">
      <c r="A14" s="2">
        <v>150903</v>
      </c>
      <c r="B14" s="2"/>
      <c r="C14" s="2"/>
      <c r="D14" s="2"/>
      <c r="E14" s="2"/>
      <c r="F14" s="27">
        <f t="shared" si="0"/>
        <v>78.47</v>
      </c>
      <c r="G14" s="5">
        <v>1</v>
      </c>
      <c r="H14" s="6">
        <v>74</v>
      </c>
      <c r="I14" s="5">
        <v>3</v>
      </c>
      <c r="J14" s="6">
        <v>80</v>
      </c>
      <c r="K14" s="5">
        <v>2</v>
      </c>
      <c r="L14" s="6">
        <v>80</v>
      </c>
      <c r="M14" s="5">
        <v>3</v>
      </c>
      <c r="N14" s="6">
        <v>64</v>
      </c>
      <c r="O14" s="5"/>
      <c r="P14" s="6"/>
      <c r="Q14" s="5"/>
      <c r="R14" s="6"/>
      <c r="S14" s="6"/>
      <c r="T14" s="6"/>
      <c r="U14" s="6"/>
      <c r="V14" s="6"/>
      <c r="W14" s="6"/>
      <c r="X14" s="6"/>
      <c r="Y14" s="6"/>
      <c r="Z14" s="6"/>
      <c r="AA14" s="39">
        <f t="shared" si="1"/>
        <v>74</v>
      </c>
      <c r="AB14" s="40">
        <v>81.45</v>
      </c>
      <c r="AC14" s="39">
        <f t="shared" si="2"/>
        <v>78.47</v>
      </c>
    </row>
    <row r="15" spans="1:31">
      <c r="A15" s="2" t="s">
        <v>180</v>
      </c>
      <c r="B15" s="2"/>
      <c r="C15" s="2"/>
      <c r="D15" s="2"/>
      <c r="E15" s="2"/>
      <c r="F15" s="27">
        <f t="shared" si="0"/>
        <v>78.372</v>
      </c>
      <c r="G15" s="5">
        <v>3</v>
      </c>
      <c r="H15" s="6">
        <v>81</v>
      </c>
      <c r="I15" s="5">
        <v>1</v>
      </c>
      <c r="J15" s="6">
        <v>81</v>
      </c>
      <c r="K15" s="5">
        <v>3</v>
      </c>
      <c r="L15" s="6">
        <v>77</v>
      </c>
      <c r="M15" s="5"/>
      <c r="N15" s="6"/>
      <c r="O15" s="5"/>
      <c r="P15" s="6"/>
      <c r="Q15" s="5"/>
      <c r="R15" s="6"/>
      <c r="S15" s="6"/>
      <c r="T15" s="6"/>
      <c r="U15" s="6"/>
      <c r="V15" s="6"/>
      <c r="W15" s="6"/>
      <c r="X15" s="6"/>
      <c r="Y15" s="6"/>
      <c r="Z15" s="6"/>
      <c r="AA15" s="39">
        <f t="shared" si="1"/>
        <v>79.290000000000006</v>
      </c>
      <c r="AB15" s="40">
        <v>77.760000000000005</v>
      </c>
      <c r="AC15" s="39">
        <f t="shared" si="2"/>
        <v>78.372</v>
      </c>
    </row>
    <row r="16" spans="1:31">
      <c r="A16" s="2" t="s">
        <v>183</v>
      </c>
      <c r="B16" s="2"/>
      <c r="C16" s="2"/>
      <c r="D16" s="2"/>
      <c r="E16" s="2"/>
      <c r="F16" s="27">
        <f t="shared" si="0"/>
        <v>78.367999999999995</v>
      </c>
      <c r="G16" s="5">
        <v>1</v>
      </c>
      <c r="H16" s="6">
        <v>81</v>
      </c>
      <c r="I16" s="5">
        <v>2</v>
      </c>
      <c r="J16" s="6">
        <v>80</v>
      </c>
      <c r="K16" s="5">
        <v>3</v>
      </c>
      <c r="L16" s="6">
        <v>64</v>
      </c>
      <c r="M16" s="5"/>
      <c r="N16" s="6"/>
      <c r="O16" s="5"/>
      <c r="P16" s="6"/>
      <c r="Q16" s="5"/>
      <c r="R16" s="6"/>
      <c r="S16" s="6"/>
      <c r="T16" s="6"/>
      <c r="U16" s="6"/>
      <c r="V16" s="6"/>
      <c r="W16" s="6"/>
      <c r="X16" s="6"/>
      <c r="Y16" s="6"/>
      <c r="Z16" s="6"/>
      <c r="AA16" s="39">
        <f t="shared" si="1"/>
        <v>72.17</v>
      </c>
      <c r="AB16" s="40">
        <v>82.5</v>
      </c>
      <c r="AC16" s="39">
        <f t="shared" si="2"/>
        <v>78.367999999999995</v>
      </c>
    </row>
    <row r="17" spans="1:29">
      <c r="A17" s="2" t="s">
        <v>171</v>
      </c>
      <c r="B17" s="2"/>
      <c r="C17" s="2"/>
      <c r="D17" s="2"/>
      <c r="E17" s="2"/>
      <c r="F17" s="27">
        <f t="shared" si="0"/>
        <v>77.967999999999989</v>
      </c>
      <c r="G17" s="5">
        <v>1</v>
      </c>
      <c r="H17" s="6">
        <v>81</v>
      </c>
      <c r="I17" s="5">
        <v>2</v>
      </c>
      <c r="J17" s="6">
        <v>86</v>
      </c>
      <c r="K17" s="5">
        <v>2</v>
      </c>
      <c r="L17" s="6">
        <v>77</v>
      </c>
      <c r="M17" s="5">
        <v>2</v>
      </c>
      <c r="N17" s="6">
        <v>79</v>
      </c>
      <c r="O17" s="5"/>
      <c r="P17" s="6"/>
      <c r="Q17" s="5"/>
      <c r="R17" s="6"/>
      <c r="S17" s="6"/>
      <c r="T17" s="6"/>
      <c r="U17" s="6"/>
      <c r="V17" s="6"/>
      <c r="W17" s="6"/>
      <c r="X17" s="6"/>
      <c r="Y17" s="6"/>
      <c r="Z17" s="6"/>
      <c r="AA17" s="39">
        <f t="shared" si="1"/>
        <v>80.709999999999994</v>
      </c>
      <c r="AB17" s="40">
        <v>76.14</v>
      </c>
      <c r="AC17" s="39">
        <f t="shared" si="2"/>
        <v>77.967999999999989</v>
      </c>
    </row>
    <row r="18" spans="1:29">
      <c r="A18" s="2" t="s">
        <v>176</v>
      </c>
      <c r="B18" s="2"/>
      <c r="C18" s="2"/>
      <c r="D18" s="2"/>
      <c r="E18" s="2"/>
      <c r="F18" s="27">
        <f t="shared" si="0"/>
        <v>77.433999999999997</v>
      </c>
      <c r="G18" s="5">
        <v>1</v>
      </c>
      <c r="H18" s="6">
        <v>65</v>
      </c>
      <c r="I18" s="5">
        <v>2</v>
      </c>
      <c r="J18" s="6">
        <v>79</v>
      </c>
      <c r="K18" s="5">
        <v>2</v>
      </c>
      <c r="L18" s="6">
        <v>79</v>
      </c>
      <c r="M18" s="5">
        <v>2</v>
      </c>
      <c r="N18" s="6">
        <v>74</v>
      </c>
      <c r="O18" s="5">
        <v>2</v>
      </c>
      <c r="P18" s="6">
        <v>69</v>
      </c>
      <c r="Q18" s="5"/>
      <c r="R18" s="6"/>
      <c r="S18" s="6"/>
      <c r="T18" s="6"/>
      <c r="U18" s="6"/>
      <c r="V18" s="6"/>
      <c r="W18" s="6"/>
      <c r="X18" s="6"/>
      <c r="Y18" s="6"/>
      <c r="Z18" s="6"/>
      <c r="AA18" s="39">
        <f t="shared" si="1"/>
        <v>74.11</v>
      </c>
      <c r="AB18" s="40">
        <v>79.650000000000006</v>
      </c>
      <c r="AC18" s="39">
        <f t="shared" si="2"/>
        <v>77.433999999999997</v>
      </c>
    </row>
    <row r="19" spans="1:29">
      <c r="A19" s="2" t="s">
        <v>184</v>
      </c>
      <c r="B19" s="2"/>
      <c r="C19" s="2"/>
      <c r="D19" s="2"/>
      <c r="E19" s="2"/>
      <c r="F19" s="27">
        <f t="shared" si="0"/>
        <v>77.141999999999996</v>
      </c>
      <c r="G19" s="5">
        <v>1</v>
      </c>
      <c r="H19" s="6">
        <v>80</v>
      </c>
      <c r="I19" s="5">
        <v>2</v>
      </c>
      <c r="J19" s="6">
        <v>77</v>
      </c>
      <c r="K19" s="5">
        <v>3</v>
      </c>
      <c r="L19" s="6">
        <v>77</v>
      </c>
      <c r="M19" s="5">
        <v>2</v>
      </c>
      <c r="N19" s="6">
        <v>79</v>
      </c>
      <c r="O19" s="5"/>
      <c r="P19" s="6"/>
      <c r="Q19" s="5"/>
      <c r="R19" s="6"/>
      <c r="S19" s="6"/>
      <c r="T19" s="6"/>
      <c r="U19" s="6"/>
      <c r="V19" s="6"/>
      <c r="W19" s="6"/>
      <c r="X19" s="6"/>
      <c r="Y19" s="6"/>
      <c r="Z19" s="6"/>
      <c r="AA19" s="39">
        <f t="shared" si="1"/>
        <v>77.88</v>
      </c>
      <c r="AB19" s="40">
        <v>76.650000000000006</v>
      </c>
      <c r="AC19" s="39">
        <f t="shared" si="2"/>
        <v>77.141999999999996</v>
      </c>
    </row>
    <row r="20" spans="1:29">
      <c r="A20" s="2" t="s">
        <v>181</v>
      </c>
      <c r="B20" s="2"/>
      <c r="C20" s="2"/>
      <c r="D20" s="2"/>
      <c r="E20" s="2"/>
      <c r="F20" s="27">
        <f t="shared" si="0"/>
        <v>77.006</v>
      </c>
      <c r="G20" s="5">
        <v>1</v>
      </c>
      <c r="H20" s="6">
        <v>75</v>
      </c>
      <c r="I20" s="5">
        <v>2</v>
      </c>
      <c r="J20" s="6">
        <v>77</v>
      </c>
      <c r="K20" s="5">
        <v>2</v>
      </c>
      <c r="L20" s="6">
        <v>77</v>
      </c>
      <c r="M20" s="5">
        <v>2</v>
      </c>
      <c r="N20" s="6">
        <v>77</v>
      </c>
      <c r="O20" s="5">
        <v>2</v>
      </c>
      <c r="P20" s="6">
        <v>73</v>
      </c>
      <c r="Q20" s="5"/>
      <c r="R20" s="6"/>
      <c r="S20" s="6"/>
      <c r="T20" s="6"/>
      <c r="U20" s="6"/>
      <c r="V20" s="6"/>
      <c r="W20" s="6"/>
      <c r="X20" s="6"/>
      <c r="Y20" s="6"/>
      <c r="Z20" s="6"/>
      <c r="AA20" s="39">
        <f t="shared" si="1"/>
        <v>75.89</v>
      </c>
      <c r="AB20" s="40">
        <v>77.75</v>
      </c>
      <c r="AC20" s="39">
        <f t="shared" si="2"/>
        <v>77.006</v>
      </c>
    </row>
    <row r="21" spans="1:29">
      <c r="A21" s="2" t="s">
        <v>185</v>
      </c>
      <c r="B21" s="2"/>
      <c r="C21" s="2"/>
      <c r="D21" s="2"/>
      <c r="E21" s="2"/>
      <c r="F21" s="27">
        <f t="shared" si="0"/>
        <v>76.513999999999996</v>
      </c>
      <c r="G21" s="5">
        <v>3</v>
      </c>
      <c r="H21" s="6">
        <v>72</v>
      </c>
      <c r="I21" s="5">
        <v>1</v>
      </c>
      <c r="J21" s="6">
        <v>80</v>
      </c>
      <c r="K21" s="5">
        <v>3</v>
      </c>
      <c r="L21" s="6">
        <v>77</v>
      </c>
      <c r="M21" s="5"/>
      <c r="N21" s="6"/>
      <c r="O21" s="5"/>
      <c r="P21" s="6"/>
      <c r="Q21" s="5"/>
      <c r="R21" s="6"/>
      <c r="S21" s="6"/>
      <c r="T21" s="6"/>
      <c r="U21" s="6"/>
      <c r="V21" s="6"/>
      <c r="W21" s="6"/>
      <c r="X21" s="6"/>
      <c r="Y21" s="6"/>
      <c r="Z21" s="6"/>
      <c r="AA21" s="39">
        <f t="shared" si="1"/>
        <v>75.290000000000006</v>
      </c>
      <c r="AB21" s="40">
        <v>77.33</v>
      </c>
      <c r="AC21" s="39">
        <f t="shared" si="2"/>
        <v>76.513999999999996</v>
      </c>
    </row>
    <row r="22" spans="1:29">
      <c r="A22" s="2" t="s">
        <v>170</v>
      </c>
      <c r="B22" s="2"/>
      <c r="C22" s="2"/>
      <c r="D22" s="2"/>
      <c r="E22" s="2"/>
      <c r="F22" s="27">
        <f t="shared" si="0"/>
        <v>76.382000000000005</v>
      </c>
      <c r="G22" s="5">
        <v>1</v>
      </c>
      <c r="H22" s="6">
        <v>76</v>
      </c>
      <c r="I22" s="5">
        <v>2</v>
      </c>
      <c r="J22" s="6">
        <v>76</v>
      </c>
      <c r="K22" s="5">
        <v>3</v>
      </c>
      <c r="L22" s="6">
        <v>69</v>
      </c>
      <c r="M22" s="5">
        <v>3</v>
      </c>
      <c r="N22" s="6">
        <v>78</v>
      </c>
      <c r="O22" s="5"/>
      <c r="P22" s="6"/>
      <c r="Q22" s="5"/>
      <c r="R22" s="6"/>
      <c r="S22" s="6"/>
      <c r="T22" s="6"/>
      <c r="U22" s="6"/>
      <c r="V22" s="6"/>
      <c r="W22" s="6"/>
      <c r="X22" s="6"/>
      <c r="Y22" s="6"/>
      <c r="Z22" s="6"/>
      <c r="AA22" s="39">
        <f t="shared" si="1"/>
        <v>74.33</v>
      </c>
      <c r="AB22" s="40">
        <v>77.75</v>
      </c>
      <c r="AC22" s="39">
        <f t="shared" si="2"/>
        <v>76.382000000000005</v>
      </c>
    </row>
    <row r="23" spans="1:29">
      <c r="A23" s="2" t="s">
        <v>175</v>
      </c>
      <c r="B23" s="2"/>
      <c r="C23" s="2"/>
      <c r="D23" s="2"/>
      <c r="E23" s="2"/>
      <c r="F23" s="27">
        <f t="shared" si="0"/>
        <v>75.3</v>
      </c>
      <c r="G23" s="5">
        <v>1</v>
      </c>
      <c r="H23" s="6">
        <v>72</v>
      </c>
      <c r="I23" s="5">
        <v>2</v>
      </c>
      <c r="J23" s="6">
        <v>69</v>
      </c>
      <c r="K23" s="5">
        <v>2</v>
      </c>
      <c r="L23" s="6">
        <v>79</v>
      </c>
      <c r="M23" s="5">
        <v>2</v>
      </c>
      <c r="N23" s="6">
        <v>74</v>
      </c>
      <c r="O23" s="5"/>
      <c r="P23" s="6"/>
      <c r="Q23" s="5"/>
      <c r="R23" s="6"/>
      <c r="S23" s="6"/>
      <c r="T23" s="6"/>
      <c r="U23" s="6"/>
      <c r="V23" s="6"/>
      <c r="W23" s="6"/>
      <c r="X23" s="6"/>
      <c r="Y23" s="6"/>
      <c r="Z23" s="6"/>
      <c r="AA23" s="39">
        <f t="shared" si="1"/>
        <v>73.709999999999994</v>
      </c>
      <c r="AB23" s="40">
        <v>76.36</v>
      </c>
      <c r="AC23" s="39">
        <f t="shared" si="2"/>
        <v>75.3</v>
      </c>
    </row>
    <row r="24" spans="1:29">
      <c r="A24" s="2" t="s">
        <v>179</v>
      </c>
      <c r="B24" s="2"/>
      <c r="C24" s="2"/>
      <c r="D24" s="2"/>
      <c r="E24" s="2"/>
      <c r="F24" s="27">
        <f t="shared" si="0"/>
        <v>74.572000000000003</v>
      </c>
      <c r="G24" s="5">
        <v>1</v>
      </c>
      <c r="H24" s="6">
        <v>82</v>
      </c>
      <c r="I24" s="5">
        <v>3</v>
      </c>
      <c r="J24" s="6">
        <v>70</v>
      </c>
      <c r="K24" s="5">
        <v>2</v>
      </c>
      <c r="L24" s="6">
        <v>72</v>
      </c>
      <c r="M24" s="5">
        <v>2</v>
      </c>
      <c r="N24" s="6">
        <v>74</v>
      </c>
      <c r="O24" s="5"/>
      <c r="P24" s="6"/>
      <c r="Q24" s="5"/>
      <c r="R24" s="6"/>
      <c r="S24" s="6"/>
      <c r="T24" s="6"/>
      <c r="U24" s="6"/>
      <c r="V24" s="6"/>
      <c r="W24" s="6"/>
      <c r="X24" s="6"/>
      <c r="Y24" s="6"/>
      <c r="Z24" s="6"/>
      <c r="AA24" s="39">
        <f t="shared" si="1"/>
        <v>73</v>
      </c>
      <c r="AB24" s="40">
        <v>75.62</v>
      </c>
      <c r="AC24" s="39">
        <f t="shared" si="2"/>
        <v>74.572000000000003</v>
      </c>
    </row>
  </sheetData>
  <sortState ref="A3:AD24">
    <sortCondition descending="1" ref="F3:F24"/>
  </sortState>
  <mergeCells count="2">
    <mergeCell ref="A1:E1"/>
    <mergeCell ref="I1:AB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workbookViewId="0">
      <selection activeCell="B2" sqref="B2:C28"/>
    </sheetView>
  </sheetViews>
  <sheetFormatPr defaultRowHeight="13.5"/>
  <sheetData>
    <row r="1" spans="1:31">
      <c r="A1" s="55" t="s">
        <v>159</v>
      </c>
      <c r="B1" s="55"/>
      <c r="C1" s="55"/>
      <c r="D1" s="55"/>
      <c r="E1" s="55"/>
      <c r="F1" s="55"/>
      <c r="G1" s="1" t="s">
        <v>211</v>
      </c>
      <c r="H1" s="1"/>
      <c r="I1" s="3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1" t="s">
        <v>8</v>
      </c>
      <c r="T2" s="1" t="s">
        <v>9</v>
      </c>
      <c r="U2" s="1" t="s">
        <v>8</v>
      </c>
      <c r="V2" s="1" t="s">
        <v>9</v>
      </c>
      <c r="W2" s="1" t="s">
        <v>8</v>
      </c>
      <c r="X2" s="1" t="s">
        <v>9</v>
      </c>
      <c r="Y2" s="1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 ht="14.25">
      <c r="A3" s="2" t="s">
        <v>160</v>
      </c>
      <c r="B3" s="4"/>
      <c r="C3" s="4"/>
      <c r="D3" s="4"/>
      <c r="E3" s="4"/>
      <c r="F3" s="4">
        <f t="shared" ref="F3:F28" si="0">AC3</f>
        <v>85.668000000000006</v>
      </c>
      <c r="G3" s="28">
        <v>1</v>
      </c>
      <c r="H3" s="33">
        <v>84</v>
      </c>
      <c r="I3" s="28">
        <v>1</v>
      </c>
      <c r="J3" s="33">
        <v>82</v>
      </c>
      <c r="K3" s="28">
        <v>2</v>
      </c>
      <c r="L3" s="33">
        <v>87</v>
      </c>
      <c r="M3" s="28">
        <v>2</v>
      </c>
      <c r="N3" s="33">
        <v>80</v>
      </c>
      <c r="O3" s="28">
        <v>2</v>
      </c>
      <c r="P3" s="33">
        <v>82</v>
      </c>
      <c r="Q3" s="28">
        <v>2</v>
      </c>
      <c r="R3" s="33">
        <v>83</v>
      </c>
      <c r="S3" s="28">
        <v>2</v>
      </c>
      <c r="T3" s="33">
        <v>83</v>
      </c>
      <c r="U3" s="28">
        <v>2</v>
      </c>
      <c r="V3" s="33">
        <v>83</v>
      </c>
      <c r="W3" s="35">
        <v>2</v>
      </c>
      <c r="X3" s="33">
        <v>85</v>
      </c>
      <c r="Y3" s="30"/>
      <c r="Z3" s="30"/>
      <c r="AA3" s="1">
        <f t="shared" ref="AA3:AA28" si="1">ROUND((H3*G3+J3*I3+L3*K3+N3*M3+P3*O3+R3*Q3+T3*S3+V3*U3+X3*W3+Z3*Y3)/(SUM(G3,I3,K3,M3,O3,Q3,S3,U3,W3,Y3)),2)</f>
        <v>83.25</v>
      </c>
      <c r="AB3" s="31">
        <v>87.28</v>
      </c>
      <c r="AC3" s="8">
        <f t="shared" ref="AC3:AC28" si="2">AA3*0.4+AB3*0.6</f>
        <v>85.668000000000006</v>
      </c>
    </row>
    <row r="4" spans="1:31" ht="14.25">
      <c r="A4" s="2" t="s">
        <v>166</v>
      </c>
      <c r="B4" s="2"/>
      <c r="C4" s="2"/>
      <c r="D4" s="2"/>
      <c r="E4" s="2"/>
      <c r="F4" s="4">
        <f t="shared" si="0"/>
        <v>84.477999999999994</v>
      </c>
      <c r="G4" s="28">
        <v>1</v>
      </c>
      <c r="H4" s="33">
        <v>86</v>
      </c>
      <c r="I4" s="28">
        <v>2</v>
      </c>
      <c r="J4" s="33">
        <v>92</v>
      </c>
      <c r="K4" s="28">
        <v>2</v>
      </c>
      <c r="L4" s="33">
        <v>81</v>
      </c>
      <c r="M4" s="28">
        <v>2</v>
      </c>
      <c r="N4" s="33">
        <v>81</v>
      </c>
      <c r="O4" s="28">
        <v>2</v>
      </c>
      <c r="P4" s="33">
        <v>84</v>
      </c>
      <c r="Q4" s="28">
        <v>2</v>
      </c>
      <c r="R4" s="33">
        <v>78</v>
      </c>
      <c r="S4" s="28">
        <v>2</v>
      </c>
      <c r="T4" s="33">
        <v>85</v>
      </c>
      <c r="U4" s="28">
        <v>2</v>
      </c>
      <c r="V4" s="33">
        <v>85</v>
      </c>
      <c r="W4" s="35">
        <v>2</v>
      </c>
      <c r="X4" s="33">
        <v>81</v>
      </c>
      <c r="Y4" s="30"/>
      <c r="Z4" s="30"/>
      <c r="AA4" s="1">
        <f t="shared" si="1"/>
        <v>83.53</v>
      </c>
      <c r="AB4" s="31">
        <v>85.11</v>
      </c>
      <c r="AC4" s="8">
        <f t="shared" si="2"/>
        <v>84.477999999999994</v>
      </c>
    </row>
    <row r="5" spans="1:31" ht="14.25">
      <c r="A5" s="2">
        <v>151125</v>
      </c>
      <c r="B5" s="2"/>
      <c r="C5" s="2"/>
      <c r="D5" s="2"/>
      <c r="E5" s="2"/>
      <c r="F5" s="4">
        <f t="shared" si="0"/>
        <v>84.383999999999986</v>
      </c>
      <c r="G5" s="28">
        <v>1</v>
      </c>
      <c r="H5" s="33">
        <v>79</v>
      </c>
      <c r="I5" s="28">
        <v>2</v>
      </c>
      <c r="J5" s="33">
        <v>84</v>
      </c>
      <c r="K5" s="28">
        <v>2</v>
      </c>
      <c r="L5" s="33">
        <v>85</v>
      </c>
      <c r="M5" s="28">
        <v>1</v>
      </c>
      <c r="N5" s="33">
        <v>83</v>
      </c>
      <c r="O5" s="28">
        <v>2</v>
      </c>
      <c r="P5" s="33">
        <v>78</v>
      </c>
      <c r="Q5" s="28">
        <v>2</v>
      </c>
      <c r="R5" s="33">
        <v>76</v>
      </c>
      <c r="S5" s="28">
        <v>2</v>
      </c>
      <c r="T5" s="33">
        <v>81</v>
      </c>
      <c r="U5" s="28">
        <v>2</v>
      </c>
      <c r="V5" s="33">
        <v>81</v>
      </c>
      <c r="W5" s="35">
        <v>2</v>
      </c>
      <c r="X5" s="33">
        <v>81</v>
      </c>
      <c r="Y5" s="30"/>
      <c r="Z5" s="30"/>
      <c r="AA5" s="1">
        <f t="shared" si="1"/>
        <v>80.88</v>
      </c>
      <c r="AB5" s="31">
        <v>86.72</v>
      </c>
      <c r="AC5" s="8">
        <f t="shared" si="2"/>
        <v>84.383999999999986</v>
      </c>
    </row>
    <row r="6" spans="1:31" ht="14.25">
      <c r="A6" s="2">
        <v>151124</v>
      </c>
      <c r="B6" s="4"/>
      <c r="C6" s="4"/>
      <c r="D6" s="4"/>
      <c r="E6" s="4"/>
      <c r="F6" s="4">
        <f t="shared" si="0"/>
        <v>83.646000000000001</v>
      </c>
      <c r="G6" s="28">
        <v>1</v>
      </c>
      <c r="H6" s="33">
        <v>79</v>
      </c>
      <c r="I6" s="28">
        <v>2</v>
      </c>
      <c r="J6" s="33">
        <v>77</v>
      </c>
      <c r="K6" s="28">
        <v>2</v>
      </c>
      <c r="L6" s="33">
        <v>85</v>
      </c>
      <c r="M6" s="28">
        <v>2</v>
      </c>
      <c r="N6" s="33">
        <v>81</v>
      </c>
      <c r="O6" s="28">
        <v>2</v>
      </c>
      <c r="P6" s="33">
        <v>79</v>
      </c>
      <c r="Q6" s="28">
        <v>2</v>
      </c>
      <c r="R6" s="33">
        <v>87</v>
      </c>
      <c r="S6" s="28">
        <v>2</v>
      </c>
      <c r="T6" s="33">
        <v>79</v>
      </c>
      <c r="U6" s="28">
        <v>2</v>
      </c>
      <c r="V6" s="36">
        <v>81</v>
      </c>
      <c r="W6" s="35">
        <v>2</v>
      </c>
      <c r="X6" s="36">
        <v>81</v>
      </c>
      <c r="Y6" s="30"/>
      <c r="Z6" s="30"/>
      <c r="AA6" s="1">
        <f t="shared" si="1"/>
        <v>81.12</v>
      </c>
      <c r="AB6" s="31">
        <v>85.33</v>
      </c>
      <c r="AC6" s="8">
        <f t="shared" si="2"/>
        <v>83.646000000000001</v>
      </c>
    </row>
    <row r="7" spans="1:31" ht="14.25">
      <c r="A7" s="2">
        <v>151127</v>
      </c>
      <c r="B7" s="2"/>
      <c r="C7" s="2"/>
      <c r="D7" s="2"/>
      <c r="E7" s="2"/>
      <c r="F7" s="4">
        <f t="shared" si="0"/>
        <v>83.317999999999998</v>
      </c>
      <c r="G7" s="28">
        <v>1</v>
      </c>
      <c r="H7" s="33">
        <v>79</v>
      </c>
      <c r="I7" s="28">
        <v>2</v>
      </c>
      <c r="J7" s="33">
        <v>81</v>
      </c>
      <c r="K7" s="28">
        <v>2</v>
      </c>
      <c r="L7" s="33">
        <v>88</v>
      </c>
      <c r="M7" s="28">
        <v>2</v>
      </c>
      <c r="N7" s="33">
        <v>79</v>
      </c>
      <c r="O7" s="28">
        <v>2</v>
      </c>
      <c r="P7" s="33">
        <v>82</v>
      </c>
      <c r="Q7" s="28">
        <v>2</v>
      </c>
      <c r="R7" s="33">
        <v>80</v>
      </c>
      <c r="S7" s="28">
        <v>2</v>
      </c>
      <c r="T7" s="33">
        <v>83</v>
      </c>
      <c r="U7" s="28">
        <v>2</v>
      </c>
      <c r="V7" s="36">
        <v>79</v>
      </c>
      <c r="W7" s="35">
        <v>1</v>
      </c>
      <c r="X7" s="30">
        <v>91</v>
      </c>
      <c r="Y7" s="30"/>
      <c r="Z7" s="30"/>
      <c r="AA7" s="1">
        <f t="shared" si="1"/>
        <v>82.13</v>
      </c>
      <c r="AB7" s="31">
        <v>84.11</v>
      </c>
      <c r="AC7" s="8">
        <f t="shared" si="2"/>
        <v>83.317999999999998</v>
      </c>
    </row>
    <row r="8" spans="1:31" ht="14.25">
      <c r="A8" s="2" t="s">
        <v>163</v>
      </c>
      <c r="B8" s="2"/>
      <c r="C8" s="2"/>
      <c r="D8" s="2"/>
      <c r="E8" s="2"/>
      <c r="F8" s="4">
        <f t="shared" si="0"/>
        <v>82.578000000000003</v>
      </c>
      <c r="G8" s="28">
        <v>1</v>
      </c>
      <c r="H8" s="33">
        <v>83</v>
      </c>
      <c r="I8" s="28">
        <v>2</v>
      </c>
      <c r="J8" s="33">
        <v>82</v>
      </c>
      <c r="K8" s="28">
        <v>2</v>
      </c>
      <c r="L8" s="33">
        <v>81</v>
      </c>
      <c r="M8" s="28">
        <v>2</v>
      </c>
      <c r="N8" s="33">
        <v>80</v>
      </c>
      <c r="O8" s="28">
        <v>2</v>
      </c>
      <c r="P8" s="33">
        <v>81</v>
      </c>
      <c r="Q8" s="28">
        <v>2</v>
      </c>
      <c r="R8" s="33">
        <v>82</v>
      </c>
      <c r="S8" s="28">
        <v>2</v>
      </c>
      <c r="T8" s="33">
        <v>83</v>
      </c>
      <c r="U8" s="28">
        <v>1</v>
      </c>
      <c r="V8" s="36">
        <v>84</v>
      </c>
      <c r="W8" s="35">
        <v>2</v>
      </c>
      <c r="X8" s="30">
        <v>81</v>
      </c>
      <c r="Y8" s="17"/>
      <c r="Z8" s="17"/>
      <c r="AA8" s="1">
        <f t="shared" si="1"/>
        <v>81.69</v>
      </c>
      <c r="AB8" s="31">
        <v>83.17</v>
      </c>
      <c r="AC8" s="8">
        <f t="shared" si="2"/>
        <v>82.578000000000003</v>
      </c>
    </row>
    <row r="9" spans="1:31" ht="14.25">
      <c r="A9" s="2">
        <v>151144</v>
      </c>
      <c r="B9" s="2"/>
      <c r="C9" s="2"/>
      <c r="D9" s="2"/>
      <c r="E9" s="2"/>
      <c r="F9" s="4">
        <f t="shared" si="0"/>
        <v>82.512</v>
      </c>
      <c r="G9" s="28">
        <v>1</v>
      </c>
      <c r="H9" s="33">
        <v>89</v>
      </c>
      <c r="I9" s="28">
        <v>2</v>
      </c>
      <c r="J9" s="33">
        <v>79</v>
      </c>
      <c r="K9" s="28">
        <v>2</v>
      </c>
      <c r="L9" s="33">
        <v>85</v>
      </c>
      <c r="M9" s="28">
        <v>2</v>
      </c>
      <c r="N9" s="33">
        <v>79</v>
      </c>
      <c r="O9" s="28">
        <v>2</v>
      </c>
      <c r="P9" s="33">
        <v>80</v>
      </c>
      <c r="Q9" s="28">
        <v>2</v>
      </c>
      <c r="R9" s="33">
        <v>82</v>
      </c>
      <c r="S9" s="28">
        <v>2</v>
      </c>
      <c r="T9" s="33">
        <v>79</v>
      </c>
      <c r="U9" s="28">
        <v>2</v>
      </c>
      <c r="V9" s="36">
        <v>80</v>
      </c>
      <c r="W9" s="35">
        <v>2</v>
      </c>
      <c r="X9" s="30">
        <v>81</v>
      </c>
      <c r="Y9" s="33"/>
      <c r="Z9" s="30"/>
      <c r="AA9" s="1">
        <f t="shared" si="1"/>
        <v>81.12</v>
      </c>
      <c r="AB9" s="31">
        <v>83.44</v>
      </c>
      <c r="AC9" s="8">
        <f t="shared" si="2"/>
        <v>82.512</v>
      </c>
    </row>
    <row r="10" spans="1:31" ht="14.25">
      <c r="A10" s="2">
        <v>151138</v>
      </c>
      <c r="B10" s="2"/>
      <c r="C10" s="2"/>
      <c r="D10" s="2"/>
      <c r="E10" s="2"/>
      <c r="F10" s="4">
        <f t="shared" si="0"/>
        <v>82.334000000000003</v>
      </c>
      <c r="G10" s="28">
        <v>1</v>
      </c>
      <c r="H10" s="33">
        <v>82</v>
      </c>
      <c r="I10" s="28">
        <v>2</v>
      </c>
      <c r="J10" s="33">
        <v>82</v>
      </c>
      <c r="K10" s="28">
        <v>2</v>
      </c>
      <c r="L10" s="33">
        <v>82</v>
      </c>
      <c r="M10" s="28">
        <v>2</v>
      </c>
      <c r="N10" s="33">
        <v>78</v>
      </c>
      <c r="O10" s="28">
        <v>2</v>
      </c>
      <c r="P10" s="33">
        <v>81</v>
      </c>
      <c r="Q10" s="28">
        <v>2</v>
      </c>
      <c r="R10" s="33">
        <v>79</v>
      </c>
      <c r="S10" s="28">
        <v>2</v>
      </c>
      <c r="T10" s="33">
        <v>83</v>
      </c>
      <c r="U10" s="28">
        <v>2</v>
      </c>
      <c r="V10" s="36">
        <v>79</v>
      </c>
      <c r="W10" s="35">
        <v>1</v>
      </c>
      <c r="X10" s="30">
        <v>82</v>
      </c>
      <c r="Y10" s="30"/>
      <c r="Z10" s="30"/>
      <c r="AA10" s="1">
        <f t="shared" si="1"/>
        <v>80.75</v>
      </c>
      <c r="AB10" s="31">
        <v>83.39</v>
      </c>
      <c r="AC10" s="8">
        <f t="shared" si="2"/>
        <v>82.334000000000003</v>
      </c>
    </row>
    <row r="11" spans="1:31" ht="14.25">
      <c r="A11" s="2" t="s">
        <v>165</v>
      </c>
      <c r="B11" s="2"/>
      <c r="C11" s="2"/>
      <c r="D11" s="2"/>
      <c r="E11" s="2"/>
      <c r="F11" s="4">
        <f t="shared" si="0"/>
        <v>82.317999999999998</v>
      </c>
      <c r="G11" s="28">
        <v>1</v>
      </c>
      <c r="H11" s="33">
        <v>82</v>
      </c>
      <c r="I11" s="28">
        <v>2</v>
      </c>
      <c r="J11" s="33">
        <v>78</v>
      </c>
      <c r="K11" s="28">
        <v>2</v>
      </c>
      <c r="L11" s="33">
        <v>83</v>
      </c>
      <c r="M11" s="28">
        <v>2</v>
      </c>
      <c r="N11" s="33">
        <v>83</v>
      </c>
      <c r="O11" s="28">
        <v>2</v>
      </c>
      <c r="P11" s="33">
        <v>82</v>
      </c>
      <c r="Q11" s="28">
        <v>2</v>
      </c>
      <c r="R11" s="33">
        <v>73</v>
      </c>
      <c r="S11" s="28">
        <v>2</v>
      </c>
      <c r="T11" s="33">
        <v>80</v>
      </c>
      <c r="U11" s="28">
        <v>2</v>
      </c>
      <c r="V11" s="36">
        <v>81</v>
      </c>
      <c r="W11" s="35">
        <v>1</v>
      </c>
      <c r="X11" s="30">
        <v>84</v>
      </c>
      <c r="Y11" s="30"/>
      <c r="Z11" s="30"/>
      <c r="AA11" s="1">
        <f t="shared" si="1"/>
        <v>80.38</v>
      </c>
      <c r="AB11" s="31">
        <v>83.61</v>
      </c>
      <c r="AC11" s="8">
        <f t="shared" si="2"/>
        <v>82.317999999999998</v>
      </c>
    </row>
    <row r="12" spans="1:31" ht="14.25">
      <c r="A12" s="2">
        <v>151132</v>
      </c>
      <c r="B12" s="2"/>
      <c r="C12" s="2"/>
      <c r="D12" s="2"/>
      <c r="E12" s="2"/>
      <c r="F12" s="4">
        <f t="shared" si="0"/>
        <v>82.222000000000008</v>
      </c>
      <c r="G12" s="28">
        <v>1</v>
      </c>
      <c r="H12" s="33">
        <v>78</v>
      </c>
      <c r="I12" s="28">
        <v>2</v>
      </c>
      <c r="J12" s="33">
        <v>85</v>
      </c>
      <c r="K12" s="28">
        <v>2</v>
      </c>
      <c r="L12" s="33">
        <v>79</v>
      </c>
      <c r="M12" s="28">
        <v>2</v>
      </c>
      <c r="N12" s="33">
        <v>79</v>
      </c>
      <c r="O12" s="28">
        <v>2</v>
      </c>
      <c r="P12" s="33">
        <v>81</v>
      </c>
      <c r="Q12" s="28">
        <v>2</v>
      </c>
      <c r="R12" s="33">
        <v>81</v>
      </c>
      <c r="S12" s="28">
        <v>2</v>
      </c>
      <c r="T12" s="33">
        <v>81</v>
      </c>
      <c r="U12" s="28">
        <v>1</v>
      </c>
      <c r="V12" s="36">
        <v>69</v>
      </c>
      <c r="W12" s="35">
        <v>2</v>
      </c>
      <c r="X12" s="30">
        <v>85</v>
      </c>
      <c r="Y12" s="17"/>
      <c r="Z12" s="17"/>
      <c r="AA12" s="1">
        <f t="shared" si="1"/>
        <v>80.56</v>
      </c>
      <c r="AB12" s="31">
        <v>83.33</v>
      </c>
      <c r="AC12" s="8">
        <f t="shared" si="2"/>
        <v>82.222000000000008</v>
      </c>
    </row>
    <row r="13" spans="1:31" ht="14.25">
      <c r="A13" s="2">
        <v>151145</v>
      </c>
      <c r="B13" s="2"/>
      <c r="C13" s="2"/>
      <c r="D13" s="2"/>
      <c r="E13" s="2"/>
      <c r="F13" s="4">
        <f t="shared" si="0"/>
        <v>81.89</v>
      </c>
      <c r="G13" s="28">
        <v>1</v>
      </c>
      <c r="H13" s="33">
        <v>83</v>
      </c>
      <c r="I13" s="28">
        <v>2</v>
      </c>
      <c r="J13" s="33">
        <v>84</v>
      </c>
      <c r="K13" s="28">
        <v>2</v>
      </c>
      <c r="L13" s="33">
        <v>74</v>
      </c>
      <c r="M13" s="28">
        <v>2</v>
      </c>
      <c r="N13" s="33">
        <v>83</v>
      </c>
      <c r="O13" s="28">
        <v>2</v>
      </c>
      <c r="P13" s="33">
        <v>80</v>
      </c>
      <c r="Q13" s="28">
        <v>2</v>
      </c>
      <c r="R13" s="33">
        <v>83</v>
      </c>
      <c r="S13" s="28">
        <v>2</v>
      </c>
      <c r="T13" s="33">
        <v>80</v>
      </c>
      <c r="U13" s="28">
        <v>2</v>
      </c>
      <c r="V13" s="36">
        <v>79</v>
      </c>
      <c r="W13" s="35"/>
      <c r="X13" s="38"/>
      <c r="Y13" s="17"/>
      <c r="Z13" s="17"/>
      <c r="AA13" s="1">
        <f t="shared" si="1"/>
        <v>80.599999999999994</v>
      </c>
      <c r="AB13" s="31">
        <v>82.75</v>
      </c>
      <c r="AC13" s="8">
        <f t="shared" si="2"/>
        <v>81.89</v>
      </c>
    </row>
    <row r="14" spans="1:31" ht="14.25">
      <c r="A14" s="2">
        <v>151130</v>
      </c>
      <c r="B14" s="4"/>
      <c r="C14" s="4"/>
      <c r="D14" s="4"/>
      <c r="E14" s="4"/>
      <c r="F14" s="4">
        <f t="shared" si="0"/>
        <v>81.74199999999999</v>
      </c>
      <c r="G14" s="28">
        <v>1</v>
      </c>
      <c r="H14" s="33">
        <v>79</v>
      </c>
      <c r="I14" s="28">
        <v>2</v>
      </c>
      <c r="J14" s="33">
        <v>83</v>
      </c>
      <c r="K14" s="28">
        <v>2</v>
      </c>
      <c r="L14" s="33">
        <v>76</v>
      </c>
      <c r="M14" s="28">
        <v>2</v>
      </c>
      <c r="N14" s="33">
        <v>82</v>
      </c>
      <c r="O14" s="28">
        <v>2</v>
      </c>
      <c r="P14" s="33">
        <v>79</v>
      </c>
      <c r="Q14" s="28">
        <v>2</v>
      </c>
      <c r="R14" s="33">
        <v>84</v>
      </c>
      <c r="S14" s="28">
        <v>2</v>
      </c>
      <c r="T14" s="33">
        <v>77</v>
      </c>
      <c r="U14" s="28">
        <v>2</v>
      </c>
      <c r="V14" s="36">
        <v>81</v>
      </c>
      <c r="W14" s="35">
        <v>1</v>
      </c>
      <c r="X14" s="36">
        <v>84</v>
      </c>
      <c r="Y14" s="30"/>
      <c r="Z14" s="30"/>
      <c r="AA14" s="1">
        <f t="shared" si="1"/>
        <v>80.44</v>
      </c>
      <c r="AB14" s="31">
        <v>82.61</v>
      </c>
      <c r="AC14" s="8">
        <f t="shared" si="2"/>
        <v>81.74199999999999</v>
      </c>
    </row>
    <row r="15" spans="1:31" ht="14.25">
      <c r="A15" s="2" t="s">
        <v>161</v>
      </c>
      <c r="B15" s="2"/>
      <c r="C15" s="2"/>
      <c r="D15" s="2"/>
      <c r="E15" s="2"/>
      <c r="F15" s="4">
        <f t="shared" si="0"/>
        <v>81.622</v>
      </c>
      <c r="G15" s="28">
        <v>1</v>
      </c>
      <c r="H15" s="33">
        <v>85</v>
      </c>
      <c r="I15" s="28">
        <v>2</v>
      </c>
      <c r="J15" s="33">
        <v>76</v>
      </c>
      <c r="K15" s="28">
        <v>2</v>
      </c>
      <c r="L15" s="33">
        <v>83</v>
      </c>
      <c r="M15" s="28">
        <v>2</v>
      </c>
      <c r="N15" s="33">
        <v>82</v>
      </c>
      <c r="O15" s="28">
        <v>1</v>
      </c>
      <c r="P15" s="33">
        <v>80</v>
      </c>
      <c r="Q15" s="28">
        <v>2</v>
      </c>
      <c r="R15" s="33">
        <v>80</v>
      </c>
      <c r="S15" s="28">
        <v>2</v>
      </c>
      <c r="T15" s="33">
        <v>78</v>
      </c>
      <c r="U15" s="28">
        <v>2</v>
      </c>
      <c r="V15" s="36">
        <v>81</v>
      </c>
      <c r="W15" s="35">
        <v>2</v>
      </c>
      <c r="X15" s="36">
        <v>82</v>
      </c>
      <c r="Y15" s="30"/>
      <c r="Z15" s="30"/>
      <c r="AA15" s="1">
        <f t="shared" si="1"/>
        <v>80.56</v>
      </c>
      <c r="AB15" s="31">
        <v>82.33</v>
      </c>
      <c r="AC15" s="8">
        <f t="shared" si="2"/>
        <v>81.622</v>
      </c>
    </row>
    <row r="16" spans="1:31" ht="14.25">
      <c r="A16" s="2" t="s">
        <v>162</v>
      </c>
      <c r="B16" s="2"/>
      <c r="C16" s="2"/>
      <c r="D16" s="2"/>
      <c r="E16" s="2"/>
      <c r="F16" s="4">
        <f t="shared" si="0"/>
        <v>81.608000000000004</v>
      </c>
      <c r="G16" s="28">
        <v>1</v>
      </c>
      <c r="H16" s="33">
        <v>79</v>
      </c>
      <c r="I16" s="28">
        <v>2</v>
      </c>
      <c r="J16" s="33">
        <v>83</v>
      </c>
      <c r="K16" s="28">
        <v>2</v>
      </c>
      <c r="L16" s="33">
        <v>86</v>
      </c>
      <c r="M16" s="28">
        <v>2</v>
      </c>
      <c r="N16" s="33">
        <v>81</v>
      </c>
      <c r="O16" s="28">
        <v>2</v>
      </c>
      <c r="P16" s="33">
        <v>81</v>
      </c>
      <c r="Q16" s="28">
        <v>2</v>
      </c>
      <c r="R16" s="33">
        <v>81</v>
      </c>
      <c r="S16" s="28">
        <v>2</v>
      </c>
      <c r="T16" s="33">
        <v>78</v>
      </c>
      <c r="U16" s="28">
        <v>2</v>
      </c>
      <c r="V16" s="36">
        <v>81</v>
      </c>
      <c r="W16" s="35">
        <v>2</v>
      </c>
      <c r="X16" s="36">
        <v>79</v>
      </c>
      <c r="Y16" s="32">
        <v>2</v>
      </c>
      <c r="Z16" s="30">
        <v>81</v>
      </c>
      <c r="AA16" s="1">
        <f t="shared" si="1"/>
        <v>81.11</v>
      </c>
      <c r="AB16" s="31">
        <v>81.94</v>
      </c>
      <c r="AC16" s="8">
        <f t="shared" si="2"/>
        <v>81.608000000000004</v>
      </c>
    </row>
    <row r="17" spans="1:29" ht="14.25">
      <c r="A17" s="2" t="s">
        <v>164</v>
      </c>
      <c r="B17" s="4"/>
      <c r="C17" s="4"/>
      <c r="D17" s="4"/>
      <c r="E17" s="4"/>
      <c r="F17" s="4">
        <f t="shared" si="0"/>
        <v>81.566000000000003</v>
      </c>
      <c r="G17" s="28">
        <v>1</v>
      </c>
      <c r="H17" s="33">
        <v>80</v>
      </c>
      <c r="I17" s="28">
        <v>2</v>
      </c>
      <c r="J17" s="33">
        <v>77</v>
      </c>
      <c r="K17" s="28">
        <v>2</v>
      </c>
      <c r="L17" s="33">
        <v>76</v>
      </c>
      <c r="M17" s="28">
        <v>2</v>
      </c>
      <c r="N17" s="33">
        <v>82</v>
      </c>
      <c r="O17" s="28">
        <v>2</v>
      </c>
      <c r="P17" s="33">
        <v>80</v>
      </c>
      <c r="Q17" s="28">
        <v>2</v>
      </c>
      <c r="R17" s="33">
        <v>82</v>
      </c>
      <c r="S17" s="28">
        <v>2</v>
      </c>
      <c r="T17" s="33">
        <v>82</v>
      </c>
      <c r="U17" s="28">
        <v>2</v>
      </c>
      <c r="V17" s="36">
        <v>81</v>
      </c>
      <c r="W17" s="35">
        <v>2</v>
      </c>
      <c r="X17" s="36">
        <v>80</v>
      </c>
      <c r="Y17" s="30"/>
      <c r="Z17" s="30"/>
      <c r="AA17" s="1">
        <f t="shared" si="1"/>
        <v>80</v>
      </c>
      <c r="AB17" s="31">
        <v>82.61</v>
      </c>
      <c r="AC17" s="8">
        <f t="shared" si="2"/>
        <v>81.566000000000003</v>
      </c>
    </row>
    <row r="18" spans="1:29" ht="14.25">
      <c r="A18" s="2">
        <v>151141</v>
      </c>
      <c r="B18" s="2"/>
      <c r="C18" s="2"/>
      <c r="D18" s="2"/>
      <c r="E18" s="2"/>
      <c r="F18" s="4">
        <f t="shared" si="0"/>
        <v>81.132000000000005</v>
      </c>
      <c r="G18" s="28">
        <v>1</v>
      </c>
      <c r="H18" s="33">
        <v>87</v>
      </c>
      <c r="I18" s="28">
        <v>2</v>
      </c>
      <c r="J18" s="33">
        <v>85</v>
      </c>
      <c r="K18" s="28">
        <v>2</v>
      </c>
      <c r="L18" s="33">
        <v>81</v>
      </c>
      <c r="M18" s="28">
        <v>2</v>
      </c>
      <c r="N18" s="33">
        <v>82</v>
      </c>
      <c r="O18" s="28">
        <v>2</v>
      </c>
      <c r="P18" s="33">
        <v>79</v>
      </c>
      <c r="Q18" s="28">
        <v>2</v>
      </c>
      <c r="R18" s="33">
        <v>81</v>
      </c>
      <c r="S18" s="28">
        <v>2</v>
      </c>
      <c r="T18" s="33">
        <v>79</v>
      </c>
      <c r="U18" s="28">
        <v>2</v>
      </c>
      <c r="V18" s="36">
        <v>75</v>
      </c>
      <c r="W18" s="35"/>
      <c r="X18" s="38"/>
      <c r="Y18" s="17"/>
      <c r="Z18" s="17"/>
      <c r="AA18" s="1">
        <f t="shared" si="1"/>
        <v>80.73</v>
      </c>
      <c r="AB18" s="31">
        <v>81.400000000000006</v>
      </c>
      <c r="AC18" s="8">
        <f t="shared" si="2"/>
        <v>81.132000000000005</v>
      </c>
    </row>
    <row r="19" spans="1:29" ht="14.25">
      <c r="A19" s="2">
        <v>151137</v>
      </c>
      <c r="B19" s="4"/>
      <c r="C19" s="4"/>
      <c r="D19" s="4"/>
      <c r="E19" s="4"/>
      <c r="F19" s="4">
        <f t="shared" si="0"/>
        <v>81.061999999999998</v>
      </c>
      <c r="G19" s="28">
        <v>1</v>
      </c>
      <c r="H19" s="33">
        <v>82</v>
      </c>
      <c r="I19" s="28">
        <v>2</v>
      </c>
      <c r="J19" s="33">
        <v>82</v>
      </c>
      <c r="K19" s="28">
        <v>2</v>
      </c>
      <c r="L19" s="33">
        <v>82</v>
      </c>
      <c r="M19" s="28">
        <v>2</v>
      </c>
      <c r="N19" s="33">
        <v>77</v>
      </c>
      <c r="O19" s="28">
        <v>2</v>
      </c>
      <c r="P19" s="33">
        <v>80</v>
      </c>
      <c r="Q19" s="28">
        <v>2</v>
      </c>
      <c r="R19" s="33">
        <v>79</v>
      </c>
      <c r="S19" s="28">
        <v>2</v>
      </c>
      <c r="T19" s="33">
        <v>76</v>
      </c>
      <c r="U19" s="28">
        <v>2</v>
      </c>
      <c r="V19" s="36">
        <v>79</v>
      </c>
      <c r="W19" s="35">
        <v>2</v>
      </c>
      <c r="X19" s="36">
        <v>86</v>
      </c>
      <c r="Y19" s="17"/>
      <c r="Z19" s="17"/>
      <c r="AA19" s="1">
        <f t="shared" si="1"/>
        <v>80.239999999999995</v>
      </c>
      <c r="AB19" s="31">
        <v>81.61</v>
      </c>
      <c r="AC19" s="8">
        <f t="shared" si="2"/>
        <v>81.061999999999998</v>
      </c>
    </row>
    <row r="20" spans="1:29" ht="14.25">
      <c r="A20" s="2">
        <v>151146</v>
      </c>
      <c r="B20" s="2"/>
      <c r="C20" s="2"/>
      <c r="D20" s="2"/>
      <c r="E20" s="2"/>
      <c r="F20" s="4">
        <f t="shared" si="0"/>
        <v>81.048000000000002</v>
      </c>
      <c r="G20" s="28">
        <v>1</v>
      </c>
      <c r="H20" s="33">
        <v>82</v>
      </c>
      <c r="I20" s="28">
        <v>1</v>
      </c>
      <c r="J20" s="33">
        <v>88</v>
      </c>
      <c r="K20" s="28">
        <v>2</v>
      </c>
      <c r="L20" s="33">
        <v>80</v>
      </c>
      <c r="M20" s="28">
        <v>2</v>
      </c>
      <c r="N20" s="33">
        <v>74</v>
      </c>
      <c r="O20" s="28">
        <v>2</v>
      </c>
      <c r="P20" s="33">
        <v>81</v>
      </c>
      <c r="Q20" s="28">
        <v>2</v>
      </c>
      <c r="R20" s="33">
        <v>80</v>
      </c>
      <c r="S20" s="28">
        <v>2</v>
      </c>
      <c r="T20" s="33">
        <v>78</v>
      </c>
      <c r="U20" s="28">
        <v>2</v>
      </c>
      <c r="V20" s="36">
        <v>77</v>
      </c>
      <c r="W20" s="35"/>
      <c r="X20" s="38"/>
      <c r="Y20" s="17"/>
      <c r="Z20" s="17"/>
      <c r="AA20" s="1">
        <f t="shared" si="1"/>
        <v>79.290000000000006</v>
      </c>
      <c r="AB20" s="31">
        <v>82.22</v>
      </c>
      <c r="AC20" s="8">
        <f t="shared" si="2"/>
        <v>81.048000000000002</v>
      </c>
    </row>
    <row r="21" spans="1:29" ht="14.25">
      <c r="A21" s="2">
        <v>151128</v>
      </c>
      <c r="B21" s="2"/>
      <c r="C21" s="2"/>
      <c r="D21" s="2"/>
      <c r="E21" s="2"/>
      <c r="F21" s="4">
        <f t="shared" si="0"/>
        <v>80.632000000000005</v>
      </c>
      <c r="G21" s="28">
        <v>1</v>
      </c>
      <c r="H21" s="33">
        <v>77</v>
      </c>
      <c r="I21" s="28">
        <v>2</v>
      </c>
      <c r="J21" s="33">
        <v>82</v>
      </c>
      <c r="K21" s="28">
        <v>2</v>
      </c>
      <c r="L21" s="33">
        <v>80</v>
      </c>
      <c r="M21" s="28">
        <v>2</v>
      </c>
      <c r="N21" s="33">
        <v>79</v>
      </c>
      <c r="O21" s="28">
        <v>2</v>
      </c>
      <c r="P21" s="33">
        <v>82</v>
      </c>
      <c r="Q21" s="28">
        <v>2</v>
      </c>
      <c r="R21" s="33">
        <v>75</v>
      </c>
      <c r="S21" s="28">
        <v>2</v>
      </c>
      <c r="T21" s="33">
        <v>84</v>
      </c>
      <c r="U21" s="28">
        <v>2</v>
      </c>
      <c r="V21" s="36">
        <v>76</v>
      </c>
      <c r="W21" s="35">
        <v>2</v>
      </c>
      <c r="X21" s="30">
        <v>75</v>
      </c>
      <c r="Y21" s="30"/>
      <c r="Z21" s="30"/>
      <c r="AA21" s="1">
        <f t="shared" si="1"/>
        <v>79</v>
      </c>
      <c r="AB21" s="31">
        <v>81.72</v>
      </c>
      <c r="AC21" s="8">
        <f t="shared" si="2"/>
        <v>80.632000000000005</v>
      </c>
    </row>
    <row r="22" spans="1:29" ht="14.25">
      <c r="A22" s="2" t="s">
        <v>168</v>
      </c>
      <c r="B22" s="4"/>
      <c r="C22" s="4"/>
      <c r="D22" s="4"/>
      <c r="E22" s="4"/>
      <c r="F22" s="4">
        <f t="shared" si="0"/>
        <v>80.472000000000008</v>
      </c>
      <c r="G22" s="28">
        <v>1</v>
      </c>
      <c r="H22" s="33">
        <v>79</v>
      </c>
      <c r="I22" s="28">
        <v>2</v>
      </c>
      <c r="J22" s="33">
        <v>71</v>
      </c>
      <c r="K22" s="28">
        <v>2</v>
      </c>
      <c r="L22" s="33">
        <v>79</v>
      </c>
      <c r="M22" s="28">
        <v>2</v>
      </c>
      <c r="N22" s="33">
        <v>80</v>
      </c>
      <c r="O22" s="28">
        <v>2</v>
      </c>
      <c r="P22" s="33">
        <v>82</v>
      </c>
      <c r="Q22" s="28">
        <v>2</v>
      </c>
      <c r="R22" s="33">
        <v>78</v>
      </c>
      <c r="S22" s="28">
        <v>2</v>
      </c>
      <c r="T22" s="33">
        <v>81</v>
      </c>
      <c r="U22" s="28"/>
      <c r="V22" s="38"/>
      <c r="W22" s="35"/>
      <c r="X22" s="38"/>
      <c r="Y22" s="17"/>
      <c r="Z22" s="17"/>
      <c r="AA22" s="1">
        <f t="shared" si="1"/>
        <v>78.540000000000006</v>
      </c>
      <c r="AB22" s="31">
        <v>81.760000000000005</v>
      </c>
      <c r="AC22" s="8">
        <f t="shared" si="2"/>
        <v>80.472000000000008</v>
      </c>
    </row>
    <row r="23" spans="1:29" ht="14.25">
      <c r="A23" s="2">
        <v>151147</v>
      </c>
      <c r="B23" s="2"/>
      <c r="C23" s="2"/>
      <c r="D23" s="2"/>
      <c r="E23" s="2"/>
      <c r="F23" s="4">
        <f t="shared" si="0"/>
        <v>78.87</v>
      </c>
      <c r="G23" s="28">
        <v>1</v>
      </c>
      <c r="H23" s="33">
        <v>76</v>
      </c>
      <c r="I23" s="28">
        <v>2</v>
      </c>
      <c r="J23" s="33">
        <v>76</v>
      </c>
      <c r="K23" s="28">
        <v>2</v>
      </c>
      <c r="L23" s="33">
        <v>80</v>
      </c>
      <c r="M23" s="28">
        <v>2</v>
      </c>
      <c r="N23" s="33">
        <v>89</v>
      </c>
      <c r="O23" s="28">
        <v>2</v>
      </c>
      <c r="P23" s="33">
        <v>75</v>
      </c>
      <c r="Q23" s="28"/>
      <c r="R23" s="37"/>
      <c r="S23" s="28"/>
      <c r="T23" s="17"/>
      <c r="U23" s="28"/>
      <c r="V23" s="17"/>
      <c r="W23" s="35"/>
      <c r="X23" s="17"/>
      <c r="Y23" s="17"/>
      <c r="Z23" s="17"/>
      <c r="AA23" s="1">
        <f t="shared" si="1"/>
        <v>79.56</v>
      </c>
      <c r="AB23" s="31">
        <v>78.41</v>
      </c>
      <c r="AC23" s="8">
        <f t="shared" si="2"/>
        <v>78.87</v>
      </c>
    </row>
    <row r="24" spans="1:29" ht="14.25">
      <c r="A24" s="2">
        <v>151140</v>
      </c>
      <c r="B24" s="2"/>
      <c r="C24" s="2"/>
      <c r="D24" s="2"/>
      <c r="E24" s="2"/>
      <c r="F24" s="4">
        <f t="shared" si="0"/>
        <v>78.698000000000008</v>
      </c>
      <c r="G24" s="28">
        <v>1</v>
      </c>
      <c r="H24" s="33">
        <v>78</v>
      </c>
      <c r="I24" s="28">
        <v>2</v>
      </c>
      <c r="J24" s="33">
        <v>80</v>
      </c>
      <c r="K24" s="28">
        <v>2</v>
      </c>
      <c r="L24" s="33">
        <v>79</v>
      </c>
      <c r="M24" s="28">
        <v>2</v>
      </c>
      <c r="N24" s="33">
        <v>80</v>
      </c>
      <c r="O24" s="28">
        <v>2</v>
      </c>
      <c r="P24" s="33">
        <v>79</v>
      </c>
      <c r="Q24" s="28">
        <v>2</v>
      </c>
      <c r="R24" s="33">
        <v>79</v>
      </c>
      <c r="S24" s="28">
        <v>2</v>
      </c>
      <c r="T24" s="33">
        <v>78</v>
      </c>
      <c r="U24" s="28">
        <v>1</v>
      </c>
      <c r="V24" s="36">
        <v>78</v>
      </c>
      <c r="W24" s="35">
        <v>2</v>
      </c>
      <c r="X24" s="36">
        <v>81</v>
      </c>
      <c r="Y24" s="30"/>
      <c r="Z24" s="30"/>
      <c r="AA24" s="1">
        <f t="shared" si="1"/>
        <v>79.25</v>
      </c>
      <c r="AB24" s="31">
        <v>78.33</v>
      </c>
      <c r="AC24" s="8">
        <f t="shared" si="2"/>
        <v>78.698000000000008</v>
      </c>
    </row>
    <row r="25" spans="1:29" ht="14.25">
      <c r="A25" s="2">
        <v>151142</v>
      </c>
      <c r="B25" s="2"/>
      <c r="C25" s="2"/>
      <c r="D25" s="2"/>
      <c r="E25" s="2"/>
      <c r="F25" s="4">
        <f t="shared" si="0"/>
        <v>78.245999999999995</v>
      </c>
      <c r="G25" s="28">
        <v>1</v>
      </c>
      <c r="H25" s="33">
        <v>80</v>
      </c>
      <c r="I25" s="28">
        <v>2</v>
      </c>
      <c r="J25" s="33">
        <v>77</v>
      </c>
      <c r="K25" s="28">
        <v>2</v>
      </c>
      <c r="L25" s="33">
        <v>77</v>
      </c>
      <c r="M25" s="28">
        <v>2</v>
      </c>
      <c r="N25" s="33">
        <v>79</v>
      </c>
      <c r="O25" s="28">
        <v>2</v>
      </c>
      <c r="P25" s="33">
        <v>80</v>
      </c>
      <c r="Q25" s="28">
        <v>2</v>
      </c>
      <c r="R25" s="33">
        <v>79</v>
      </c>
      <c r="S25" s="28">
        <v>2</v>
      </c>
      <c r="T25" s="33">
        <v>84</v>
      </c>
      <c r="U25" s="28">
        <v>2</v>
      </c>
      <c r="V25" s="36">
        <v>80</v>
      </c>
      <c r="W25" s="35">
        <v>2</v>
      </c>
      <c r="X25" s="30">
        <v>80</v>
      </c>
      <c r="Y25" s="30"/>
      <c r="Z25" s="30"/>
      <c r="AA25" s="1">
        <f t="shared" si="1"/>
        <v>79.53</v>
      </c>
      <c r="AB25" s="31">
        <v>77.39</v>
      </c>
      <c r="AC25" s="8">
        <f t="shared" si="2"/>
        <v>78.245999999999995</v>
      </c>
    </row>
    <row r="26" spans="1:29" ht="14.25">
      <c r="A26" s="2">
        <v>151136</v>
      </c>
      <c r="B26" s="2"/>
      <c r="C26" s="2"/>
      <c r="D26" s="2"/>
      <c r="E26" s="2"/>
      <c r="F26" s="4">
        <f t="shared" si="0"/>
        <v>77.926000000000002</v>
      </c>
      <c r="G26" s="28">
        <v>1</v>
      </c>
      <c r="H26" s="33">
        <v>80</v>
      </c>
      <c r="I26" s="28">
        <v>2</v>
      </c>
      <c r="J26" s="33">
        <v>75</v>
      </c>
      <c r="K26" s="28">
        <v>2</v>
      </c>
      <c r="L26" s="33">
        <v>72</v>
      </c>
      <c r="M26" s="28">
        <v>2</v>
      </c>
      <c r="N26" s="33">
        <v>79</v>
      </c>
      <c r="O26" s="28">
        <v>2</v>
      </c>
      <c r="P26" s="33">
        <v>79</v>
      </c>
      <c r="Q26" s="28">
        <v>2</v>
      </c>
      <c r="R26" s="33">
        <v>79</v>
      </c>
      <c r="S26" s="28">
        <v>2</v>
      </c>
      <c r="T26" s="33">
        <v>78</v>
      </c>
      <c r="U26" s="28">
        <v>2</v>
      </c>
      <c r="V26" s="36">
        <v>81</v>
      </c>
      <c r="W26" s="35">
        <v>2</v>
      </c>
      <c r="X26" s="30">
        <v>77</v>
      </c>
      <c r="Y26" s="30"/>
      <c r="Z26" s="30"/>
      <c r="AA26" s="1">
        <f t="shared" si="1"/>
        <v>77.650000000000006</v>
      </c>
      <c r="AB26" s="31">
        <v>78.11</v>
      </c>
      <c r="AC26" s="8">
        <f t="shared" si="2"/>
        <v>77.926000000000002</v>
      </c>
    </row>
    <row r="27" spans="1:29" ht="14.25">
      <c r="A27" s="2" t="s">
        <v>167</v>
      </c>
      <c r="B27" s="2"/>
      <c r="C27" s="2"/>
      <c r="D27" s="2"/>
      <c r="E27" s="2"/>
      <c r="F27" s="4">
        <f t="shared" si="0"/>
        <v>75.701999999999998</v>
      </c>
      <c r="G27" s="28">
        <v>1</v>
      </c>
      <c r="H27" s="33">
        <v>80</v>
      </c>
      <c r="I27" s="28">
        <v>2</v>
      </c>
      <c r="J27" s="33">
        <v>74</v>
      </c>
      <c r="K27" s="28">
        <v>2</v>
      </c>
      <c r="L27" s="33">
        <v>82</v>
      </c>
      <c r="M27" s="28">
        <v>2</v>
      </c>
      <c r="N27" s="33">
        <v>79</v>
      </c>
      <c r="O27" s="28">
        <v>2</v>
      </c>
      <c r="P27" s="33">
        <v>78</v>
      </c>
      <c r="Q27" s="28">
        <v>2</v>
      </c>
      <c r="R27" s="30">
        <v>77</v>
      </c>
      <c r="S27" s="28"/>
      <c r="T27" s="17"/>
      <c r="U27" s="28"/>
      <c r="V27" s="17"/>
      <c r="W27" s="35"/>
      <c r="X27" s="17"/>
      <c r="Y27" s="17"/>
      <c r="Z27" s="17"/>
      <c r="AA27" s="1">
        <f t="shared" si="1"/>
        <v>78.180000000000007</v>
      </c>
      <c r="AB27" s="31">
        <v>74.05</v>
      </c>
      <c r="AC27" s="8">
        <f t="shared" si="2"/>
        <v>75.701999999999998</v>
      </c>
    </row>
    <row r="28" spans="1:29" ht="14.25">
      <c r="A28" s="2">
        <v>151139</v>
      </c>
      <c r="B28" s="2"/>
      <c r="C28" s="2"/>
      <c r="D28" s="2"/>
      <c r="E28" s="2"/>
      <c r="F28" s="4">
        <f t="shared" si="0"/>
        <v>75.665999999999997</v>
      </c>
      <c r="G28" s="28">
        <v>1</v>
      </c>
      <c r="H28" s="33">
        <v>80</v>
      </c>
      <c r="I28" s="28">
        <v>2</v>
      </c>
      <c r="J28" s="33">
        <v>77</v>
      </c>
      <c r="K28" s="28">
        <v>2</v>
      </c>
      <c r="L28" s="33">
        <v>75</v>
      </c>
      <c r="M28" s="28">
        <v>2</v>
      </c>
      <c r="N28" s="33">
        <v>81</v>
      </c>
      <c r="O28" s="28">
        <v>2</v>
      </c>
      <c r="P28" s="33">
        <v>79</v>
      </c>
      <c r="Q28" s="28">
        <v>2</v>
      </c>
      <c r="R28" s="33">
        <v>77</v>
      </c>
      <c r="S28" s="28">
        <v>2</v>
      </c>
      <c r="T28" s="33">
        <v>78</v>
      </c>
      <c r="U28" s="28">
        <v>2</v>
      </c>
      <c r="V28" s="30">
        <v>78</v>
      </c>
      <c r="W28" s="35">
        <v>2</v>
      </c>
      <c r="X28" s="30">
        <v>78</v>
      </c>
      <c r="Y28" s="30"/>
      <c r="Z28" s="30"/>
      <c r="AA28" s="1">
        <f t="shared" si="1"/>
        <v>78</v>
      </c>
      <c r="AB28" s="31">
        <v>74.11</v>
      </c>
      <c r="AC28" s="8">
        <f t="shared" si="2"/>
        <v>75.665999999999997</v>
      </c>
    </row>
  </sheetData>
  <sortState ref="A3:AE28">
    <sortCondition descending="1" ref="F3:F28"/>
  </sortState>
  <mergeCells count="2">
    <mergeCell ref="A1:F1"/>
    <mergeCell ref="J1:AC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selection activeCell="B2" sqref="B2:C27"/>
    </sheetView>
  </sheetViews>
  <sheetFormatPr defaultRowHeight="13.5"/>
  <sheetData>
    <row r="1" spans="1:31">
      <c r="A1" s="55" t="s">
        <v>144</v>
      </c>
      <c r="B1" s="55"/>
      <c r="C1" s="55"/>
      <c r="D1" s="55"/>
      <c r="E1" s="55"/>
      <c r="F1" s="55"/>
      <c r="G1" s="1" t="s">
        <v>212</v>
      </c>
      <c r="H1" s="1"/>
      <c r="I1" s="3"/>
      <c r="J1" s="56" t="s">
        <v>1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1"/>
      <c r="AE1" s="1"/>
    </row>
    <row r="2" spans="1:3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3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3" t="s">
        <v>8</v>
      </c>
      <c r="T2" s="1" t="s">
        <v>9</v>
      </c>
      <c r="U2" s="3" t="s">
        <v>8</v>
      </c>
      <c r="V2" s="1" t="s">
        <v>9</v>
      </c>
      <c r="W2" s="3" t="s">
        <v>8</v>
      </c>
      <c r="X2" s="1" t="s">
        <v>9</v>
      </c>
      <c r="Y2" s="3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1" ht="14.25">
      <c r="A3" s="2" t="s">
        <v>145</v>
      </c>
      <c r="B3" s="2"/>
      <c r="C3" s="2"/>
      <c r="D3" s="2"/>
      <c r="E3" s="2"/>
      <c r="F3" s="4">
        <f t="shared" ref="F3:F27" si="0">AC3</f>
        <v>83.084000000000003</v>
      </c>
      <c r="G3" s="28">
        <v>1</v>
      </c>
      <c r="H3" s="29">
        <v>78</v>
      </c>
      <c r="I3" s="28">
        <v>2</v>
      </c>
      <c r="J3" s="29">
        <v>79</v>
      </c>
      <c r="K3" s="28">
        <v>2</v>
      </c>
      <c r="L3" s="29">
        <v>85</v>
      </c>
      <c r="M3" s="28">
        <v>2</v>
      </c>
      <c r="N3" s="29">
        <v>88</v>
      </c>
      <c r="O3" s="28">
        <v>2</v>
      </c>
      <c r="P3" s="29">
        <v>82</v>
      </c>
      <c r="Q3" s="28">
        <v>2</v>
      </c>
      <c r="R3" s="29">
        <v>81</v>
      </c>
      <c r="S3" s="28"/>
      <c r="T3" s="29"/>
      <c r="U3" s="28"/>
      <c r="V3" s="28"/>
      <c r="W3" s="29"/>
      <c r="X3" s="28"/>
      <c r="Y3" s="32"/>
      <c r="Z3" s="32"/>
      <c r="AA3" s="1">
        <f t="shared" ref="AA3:AA27" si="1">ROUND((H3*G3+J3*I3+L3*K3+N3*M3+P3*O3+R3*Q3+T3*S3+V3*U3+X3*W3+Z3*Y3)/(SUM(G3,I3,K3,M3,O3,Q3,S3,U3,W3,Y3)),2)</f>
        <v>82.55</v>
      </c>
      <c r="AB3" s="31">
        <v>83.44</v>
      </c>
      <c r="AC3" s="8">
        <f t="shared" ref="AC3:AC27" si="2">AA3*0.4+AB3*0.6</f>
        <v>83.084000000000003</v>
      </c>
    </row>
    <row r="4" spans="1:31" ht="14.25">
      <c r="A4" s="2" t="s">
        <v>153</v>
      </c>
      <c r="B4" s="2"/>
      <c r="C4" s="2"/>
      <c r="D4" s="2"/>
      <c r="E4" s="2"/>
      <c r="F4" s="4">
        <f t="shared" si="0"/>
        <v>82.882000000000005</v>
      </c>
      <c r="G4" s="28">
        <v>1</v>
      </c>
      <c r="H4" s="29">
        <v>87</v>
      </c>
      <c r="I4" s="28">
        <v>2</v>
      </c>
      <c r="J4" s="29">
        <v>84</v>
      </c>
      <c r="K4" s="28">
        <v>2</v>
      </c>
      <c r="L4" s="29">
        <v>80</v>
      </c>
      <c r="M4" s="28">
        <v>2</v>
      </c>
      <c r="N4" s="29">
        <v>81</v>
      </c>
      <c r="O4" s="28">
        <v>2</v>
      </c>
      <c r="P4" s="29">
        <v>80</v>
      </c>
      <c r="Q4" s="28">
        <v>2</v>
      </c>
      <c r="R4" s="29">
        <v>83</v>
      </c>
      <c r="S4" s="28"/>
      <c r="T4" s="29"/>
      <c r="U4" s="28"/>
      <c r="V4" s="28"/>
      <c r="W4" s="29"/>
      <c r="X4" s="28"/>
      <c r="Y4" s="32"/>
      <c r="Z4" s="32"/>
      <c r="AA4" s="1">
        <f t="shared" si="1"/>
        <v>82.09</v>
      </c>
      <c r="AB4" s="31">
        <v>83.41</v>
      </c>
      <c r="AC4" s="8">
        <f t="shared" si="2"/>
        <v>82.882000000000005</v>
      </c>
    </row>
    <row r="5" spans="1:31" ht="14.25">
      <c r="A5" s="2">
        <v>151012</v>
      </c>
      <c r="B5" s="4"/>
      <c r="C5" s="4"/>
      <c r="D5" s="4"/>
      <c r="E5" s="4"/>
      <c r="F5" s="4">
        <f t="shared" si="0"/>
        <v>82.628</v>
      </c>
      <c r="G5" s="28">
        <v>1</v>
      </c>
      <c r="H5" s="29">
        <v>81</v>
      </c>
      <c r="I5" s="28">
        <v>2</v>
      </c>
      <c r="J5" s="29">
        <v>84</v>
      </c>
      <c r="K5" s="28">
        <v>2</v>
      </c>
      <c r="L5" s="29">
        <v>84</v>
      </c>
      <c r="M5" s="28">
        <v>2</v>
      </c>
      <c r="N5" s="29">
        <v>79</v>
      </c>
      <c r="O5" s="28">
        <v>2</v>
      </c>
      <c r="P5" s="29">
        <v>81</v>
      </c>
      <c r="Q5" s="28">
        <v>2</v>
      </c>
      <c r="R5" s="29">
        <v>92</v>
      </c>
      <c r="S5" s="28">
        <v>2</v>
      </c>
      <c r="T5" s="29">
        <v>79</v>
      </c>
      <c r="U5" s="28"/>
      <c r="V5" s="28"/>
      <c r="W5" s="29"/>
      <c r="X5" s="28"/>
      <c r="Y5" s="32"/>
      <c r="Z5" s="32"/>
      <c r="AA5" s="1">
        <f t="shared" si="1"/>
        <v>83</v>
      </c>
      <c r="AB5" s="31">
        <v>82.38</v>
      </c>
      <c r="AC5" s="8">
        <f t="shared" si="2"/>
        <v>82.628</v>
      </c>
    </row>
    <row r="6" spans="1:31" ht="14.25">
      <c r="A6" s="2" t="s">
        <v>148</v>
      </c>
      <c r="B6" s="2"/>
      <c r="C6" s="2"/>
      <c r="D6" s="2"/>
      <c r="E6" s="2"/>
      <c r="F6" s="4">
        <f t="shared" si="0"/>
        <v>82.566000000000003</v>
      </c>
      <c r="G6" s="28">
        <v>1</v>
      </c>
      <c r="H6" s="29">
        <v>81</v>
      </c>
      <c r="I6" s="28">
        <v>2</v>
      </c>
      <c r="J6" s="29">
        <v>87</v>
      </c>
      <c r="K6" s="28">
        <v>2</v>
      </c>
      <c r="L6" s="29">
        <v>81</v>
      </c>
      <c r="M6" s="28">
        <v>2</v>
      </c>
      <c r="N6" s="29">
        <v>81</v>
      </c>
      <c r="O6" s="28">
        <v>2</v>
      </c>
      <c r="P6" s="29">
        <v>83</v>
      </c>
      <c r="Q6" s="28">
        <v>2</v>
      </c>
      <c r="R6" s="29">
        <v>81</v>
      </c>
      <c r="S6" s="28">
        <v>2</v>
      </c>
      <c r="T6" s="29">
        <v>82</v>
      </c>
      <c r="U6" s="28"/>
      <c r="V6" s="28"/>
      <c r="W6" s="29"/>
      <c r="X6" s="28"/>
      <c r="Y6" s="32"/>
      <c r="Z6" s="32"/>
      <c r="AA6" s="1">
        <f t="shared" si="1"/>
        <v>82.38</v>
      </c>
      <c r="AB6" s="31">
        <v>82.69</v>
      </c>
      <c r="AC6" s="8">
        <f t="shared" si="2"/>
        <v>82.566000000000003</v>
      </c>
    </row>
    <row r="7" spans="1:31" ht="14.25">
      <c r="A7" s="2">
        <v>151060</v>
      </c>
      <c r="B7" s="2"/>
      <c r="C7" s="2"/>
      <c r="D7" s="2"/>
      <c r="E7" s="2"/>
      <c r="F7" s="4">
        <f t="shared" si="0"/>
        <v>82.414000000000001</v>
      </c>
      <c r="G7" s="28">
        <v>1</v>
      </c>
      <c r="H7" s="29">
        <v>87</v>
      </c>
      <c r="I7" s="28">
        <v>2</v>
      </c>
      <c r="J7" s="29">
        <v>77</v>
      </c>
      <c r="K7" s="28">
        <v>2</v>
      </c>
      <c r="L7" s="29">
        <v>84</v>
      </c>
      <c r="M7" s="28">
        <v>2</v>
      </c>
      <c r="N7" s="29">
        <v>83</v>
      </c>
      <c r="O7" s="28">
        <v>2</v>
      </c>
      <c r="P7" s="29">
        <v>79</v>
      </c>
      <c r="Q7" s="28">
        <v>2</v>
      </c>
      <c r="R7" s="29">
        <v>85</v>
      </c>
      <c r="S7" s="28"/>
      <c r="T7" s="29"/>
      <c r="U7" s="28"/>
      <c r="V7" s="28"/>
      <c r="W7" s="29"/>
      <c r="X7" s="28"/>
      <c r="Y7" s="32"/>
      <c r="Z7" s="32"/>
      <c r="AA7" s="1">
        <f t="shared" si="1"/>
        <v>82.09</v>
      </c>
      <c r="AB7" s="31">
        <v>82.63</v>
      </c>
      <c r="AC7" s="8">
        <f t="shared" si="2"/>
        <v>82.414000000000001</v>
      </c>
    </row>
    <row r="8" spans="1:31" ht="14.25">
      <c r="A8" s="2" t="s">
        <v>150</v>
      </c>
      <c r="B8" s="4"/>
      <c r="C8" s="4"/>
      <c r="D8" s="4"/>
      <c r="E8" s="4"/>
      <c r="F8" s="4">
        <f t="shared" si="0"/>
        <v>82.336000000000013</v>
      </c>
      <c r="G8" s="28">
        <v>1</v>
      </c>
      <c r="H8" s="29">
        <v>81</v>
      </c>
      <c r="I8" s="28">
        <v>2</v>
      </c>
      <c r="J8" s="29">
        <v>83</v>
      </c>
      <c r="K8" s="28">
        <v>2</v>
      </c>
      <c r="L8" s="29">
        <v>78</v>
      </c>
      <c r="M8" s="28">
        <v>2</v>
      </c>
      <c r="N8" s="29">
        <v>80</v>
      </c>
      <c r="O8" s="28">
        <v>2</v>
      </c>
      <c r="P8" s="29">
        <v>79</v>
      </c>
      <c r="Q8" s="28">
        <v>1</v>
      </c>
      <c r="R8" s="29">
        <v>84</v>
      </c>
      <c r="S8" s="28"/>
      <c r="T8" s="29"/>
      <c r="U8" s="28"/>
      <c r="V8" s="28"/>
      <c r="W8" s="29"/>
      <c r="X8" s="28"/>
      <c r="Y8" s="32"/>
      <c r="Z8" s="32"/>
      <c r="AA8" s="1">
        <f t="shared" si="1"/>
        <v>80.5</v>
      </c>
      <c r="AB8" s="31">
        <v>83.56</v>
      </c>
      <c r="AC8" s="8">
        <f t="shared" si="2"/>
        <v>82.336000000000013</v>
      </c>
    </row>
    <row r="9" spans="1:31" ht="14.25">
      <c r="A9" s="2" t="s">
        <v>149</v>
      </c>
      <c r="B9" s="4"/>
      <c r="C9" s="4"/>
      <c r="D9" s="4"/>
      <c r="E9" s="4"/>
      <c r="F9" s="4">
        <f t="shared" si="0"/>
        <v>82.328000000000003</v>
      </c>
      <c r="G9" s="28">
        <v>1</v>
      </c>
      <c r="H9" s="29">
        <v>87</v>
      </c>
      <c r="I9" s="28">
        <v>2</v>
      </c>
      <c r="J9" s="29">
        <v>80</v>
      </c>
      <c r="K9" s="28">
        <v>2</v>
      </c>
      <c r="L9" s="29">
        <v>81</v>
      </c>
      <c r="M9" s="28">
        <v>2</v>
      </c>
      <c r="N9" s="29">
        <v>81</v>
      </c>
      <c r="O9" s="28">
        <v>2</v>
      </c>
      <c r="P9" s="29">
        <v>80</v>
      </c>
      <c r="Q9" s="28">
        <v>2</v>
      </c>
      <c r="R9" s="29">
        <v>84</v>
      </c>
      <c r="S9" s="28">
        <v>1</v>
      </c>
      <c r="T9" s="29">
        <v>79</v>
      </c>
      <c r="U9" s="28"/>
      <c r="V9" s="28"/>
      <c r="W9" s="29"/>
      <c r="X9" s="28"/>
      <c r="Y9" s="32"/>
      <c r="Z9" s="32"/>
      <c r="AA9" s="1">
        <f t="shared" si="1"/>
        <v>81.5</v>
      </c>
      <c r="AB9" s="31">
        <v>82.88</v>
      </c>
      <c r="AC9" s="8">
        <f t="shared" si="2"/>
        <v>82.328000000000003</v>
      </c>
    </row>
    <row r="10" spans="1:31" ht="14.25">
      <c r="A10" s="2" t="s">
        <v>157</v>
      </c>
      <c r="B10" s="2"/>
      <c r="C10" s="2"/>
      <c r="D10" s="2"/>
      <c r="E10" s="2"/>
      <c r="F10" s="4">
        <f t="shared" si="0"/>
        <v>82.317999999999998</v>
      </c>
      <c r="G10" s="28">
        <v>1</v>
      </c>
      <c r="H10" s="29">
        <v>78</v>
      </c>
      <c r="I10" s="28">
        <v>2</v>
      </c>
      <c r="J10" s="29">
        <v>78</v>
      </c>
      <c r="K10" s="28">
        <v>2</v>
      </c>
      <c r="L10" s="29">
        <v>80</v>
      </c>
      <c r="M10" s="28">
        <v>2</v>
      </c>
      <c r="N10" s="29">
        <v>81</v>
      </c>
      <c r="O10" s="28">
        <v>3</v>
      </c>
      <c r="P10" s="29">
        <v>80</v>
      </c>
      <c r="Q10" s="28"/>
      <c r="R10" s="29"/>
      <c r="S10" s="28"/>
      <c r="T10" s="29"/>
      <c r="U10" s="28"/>
      <c r="V10" s="29"/>
      <c r="W10" s="28"/>
      <c r="X10" s="29"/>
      <c r="Y10" s="30"/>
      <c r="Z10" s="30"/>
      <c r="AA10" s="1">
        <f t="shared" si="1"/>
        <v>79.599999999999994</v>
      </c>
      <c r="AB10" s="31">
        <v>84.13</v>
      </c>
      <c r="AC10" s="8">
        <f t="shared" si="2"/>
        <v>82.317999999999998</v>
      </c>
    </row>
    <row r="11" spans="1:31" ht="14.25">
      <c r="A11" s="2" t="s">
        <v>146</v>
      </c>
      <c r="B11" s="2"/>
      <c r="C11" s="2"/>
      <c r="D11" s="2"/>
      <c r="E11" s="2"/>
      <c r="F11" s="4">
        <f t="shared" si="0"/>
        <v>82.147999999999996</v>
      </c>
      <c r="G11" s="28">
        <v>1</v>
      </c>
      <c r="H11" s="29">
        <v>81</v>
      </c>
      <c r="I11" s="28">
        <v>2</v>
      </c>
      <c r="J11" s="29">
        <v>79</v>
      </c>
      <c r="K11" s="28">
        <v>2</v>
      </c>
      <c r="L11" s="29">
        <v>80</v>
      </c>
      <c r="M11" s="28">
        <v>2</v>
      </c>
      <c r="N11" s="29">
        <v>80</v>
      </c>
      <c r="O11" s="28">
        <v>2</v>
      </c>
      <c r="P11" s="29">
        <v>83</v>
      </c>
      <c r="Q11" s="28">
        <v>2</v>
      </c>
      <c r="R11" s="29">
        <v>80</v>
      </c>
      <c r="S11" s="28"/>
      <c r="T11" s="29"/>
      <c r="U11" s="28"/>
      <c r="V11" s="28"/>
      <c r="W11" s="29"/>
      <c r="X11" s="28"/>
      <c r="Y11" s="32"/>
      <c r="Z11" s="32"/>
      <c r="AA11" s="1">
        <f t="shared" si="1"/>
        <v>80.45</v>
      </c>
      <c r="AB11" s="31">
        <v>83.28</v>
      </c>
      <c r="AC11" s="8">
        <f t="shared" si="2"/>
        <v>82.147999999999996</v>
      </c>
    </row>
    <row r="12" spans="1:31" ht="14.25">
      <c r="A12" s="2">
        <v>140994</v>
      </c>
      <c r="B12" s="2"/>
      <c r="C12" s="2"/>
      <c r="D12" s="2"/>
      <c r="E12" s="2"/>
      <c r="F12" s="4">
        <f t="shared" si="0"/>
        <v>81.945999999999998</v>
      </c>
      <c r="G12" s="28">
        <v>1</v>
      </c>
      <c r="H12" s="29">
        <v>83</v>
      </c>
      <c r="I12" s="28">
        <v>2</v>
      </c>
      <c r="J12" s="29">
        <v>85</v>
      </c>
      <c r="K12" s="28">
        <v>1</v>
      </c>
      <c r="L12" s="29">
        <v>80</v>
      </c>
      <c r="M12" s="28">
        <v>2</v>
      </c>
      <c r="N12" s="29">
        <v>85</v>
      </c>
      <c r="O12" s="28">
        <v>2</v>
      </c>
      <c r="P12" s="29">
        <v>80</v>
      </c>
      <c r="Q12" s="28">
        <v>2</v>
      </c>
      <c r="R12" s="29">
        <v>80</v>
      </c>
      <c r="S12" s="28">
        <v>2</v>
      </c>
      <c r="T12" s="29">
        <v>83</v>
      </c>
      <c r="U12" s="28"/>
      <c r="V12" s="29"/>
      <c r="W12" s="28"/>
      <c r="X12" s="29"/>
      <c r="Y12" s="30"/>
      <c r="Z12" s="30"/>
      <c r="AA12" s="1">
        <f t="shared" si="1"/>
        <v>82.42</v>
      </c>
      <c r="AB12" s="31">
        <v>81.63</v>
      </c>
      <c r="AC12" s="8">
        <f t="shared" si="2"/>
        <v>81.945999999999998</v>
      </c>
    </row>
    <row r="13" spans="1:31" ht="14.25">
      <c r="A13" s="2">
        <v>151051</v>
      </c>
      <c r="B13" s="2"/>
      <c r="C13" s="2"/>
      <c r="D13" s="2"/>
      <c r="E13" s="2"/>
      <c r="F13" s="4">
        <f t="shared" si="0"/>
        <v>81.268000000000001</v>
      </c>
      <c r="G13" s="28">
        <v>1</v>
      </c>
      <c r="H13" s="29">
        <v>87</v>
      </c>
      <c r="I13" s="28">
        <v>2</v>
      </c>
      <c r="J13" s="29">
        <v>79</v>
      </c>
      <c r="K13" s="28">
        <v>2</v>
      </c>
      <c r="L13" s="29">
        <v>83</v>
      </c>
      <c r="M13" s="28">
        <v>3</v>
      </c>
      <c r="N13" s="29">
        <v>74</v>
      </c>
      <c r="O13" s="28">
        <v>2</v>
      </c>
      <c r="P13" s="29">
        <v>80</v>
      </c>
      <c r="Q13" s="28">
        <v>2</v>
      </c>
      <c r="R13" s="29">
        <v>84</v>
      </c>
      <c r="S13" s="28"/>
      <c r="T13" s="29"/>
      <c r="U13" s="28"/>
      <c r="V13" s="28"/>
      <c r="W13" s="29"/>
      <c r="X13" s="28"/>
      <c r="Y13" s="32"/>
      <c r="Z13" s="32"/>
      <c r="AA13" s="1">
        <f t="shared" si="1"/>
        <v>80.08</v>
      </c>
      <c r="AB13" s="31">
        <v>82.06</v>
      </c>
      <c r="AC13" s="8">
        <f t="shared" si="2"/>
        <v>81.268000000000001</v>
      </c>
    </row>
    <row r="14" spans="1:31" ht="14.25">
      <c r="A14" s="2" t="s">
        <v>152</v>
      </c>
      <c r="B14" s="2"/>
      <c r="C14" s="2"/>
      <c r="D14" s="2"/>
      <c r="E14" s="2"/>
      <c r="F14" s="4">
        <f t="shared" si="0"/>
        <v>80.599999999999994</v>
      </c>
      <c r="G14" s="28">
        <v>1</v>
      </c>
      <c r="H14" s="29">
        <v>83</v>
      </c>
      <c r="I14" s="28">
        <v>2</v>
      </c>
      <c r="J14" s="29">
        <v>82</v>
      </c>
      <c r="K14" s="28">
        <v>2</v>
      </c>
      <c r="L14" s="29">
        <v>82</v>
      </c>
      <c r="M14" s="28">
        <v>2</v>
      </c>
      <c r="N14" s="29">
        <v>82</v>
      </c>
      <c r="O14" s="28">
        <v>1</v>
      </c>
      <c r="P14" s="29">
        <v>77</v>
      </c>
      <c r="Q14" s="28"/>
      <c r="R14" s="29"/>
      <c r="S14" s="28"/>
      <c r="T14" s="29"/>
      <c r="U14" s="28"/>
      <c r="V14" s="28"/>
      <c r="W14" s="29"/>
      <c r="X14" s="28"/>
      <c r="Y14" s="32"/>
      <c r="Z14" s="32"/>
      <c r="AA14" s="1">
        <f t="shared" si="1"/>
        <v>81.5</v>
      </c>
      <c r="AB14" s="31">
        <v>80</v>
      </c>
      <c r="AC14" s="8">
        <f t="shared" si="2"/>
        <v>80.599999999999994</v>
      </c>
    </row>
    <row r="15" spans="1:31" ht="14.25">
      <c r="A15" s="2">
        <v>151025</v>
      </c>
      <c r="B15" s="4"/>
      <c r="C15" s="4"/>
      <c r="D15" s="4"/>
      <c r="E15" s="4"/>
      <c r="F15" s="4">
        <f t="shared" si="0"/>
        <v>80.492000000000004</v>
      </c>
      <c r="G15" s="28">
        <v>1</v>
      </c>
      <c r="H15" s="29">
        <v>83</v>
      </c>
      <c r="I15" s="28">
        <v>2</v>
      </c>
      <c r="J15" s="29">
        <v>81</v>
      </c>
      <c r="K15" s="28">
        <v>2</v>
      </c>
      <c r="L15" s="29">
        <v>81</v>
      </c>
      <c r="M15" s="28">
        <v>2</v>
      </c>
      <c r="N15" s="29">
        <v>79</v>
      </c>
      <c r="O15" s="28">
        <v>2</v>
      </c>
      <c r="P15" s="29">
        <v>82</v>
      </c>
      <c r="Q15" s="28">
        <v>2</v>
      </c>
      <c r="R15" s="29">
        <v>73</v>
      </c>
      <c r="S15" s="28"/>
      <c r="T15" s="29"/>
      <c r="U15" s="28"/>
      <c r="V15" s="28"/>
      <c r="W15" s="29"/>
      <c r="X15" s="28"/>
      <c r="Y15" s="32"/>
      <c r="Z15" s="32"/>
      <c r="AA15" s="1">
        <f t="shared" si="1"/>
        <v>79.55</v>
      </c>
      <c r="AB15" s="31">
        <v>81.12</v>
      </c>
      <c r="AC15" s="8">
        <f t="shared" si="2"/>
        <v>80.492000000000004</v>
      </c>
    </row>
    <row r="16" spans="1:31" ht="14.25">
      <c r="A16" s="2" t="s">
        <v>151</v>
      </c>
      <c r="B16" s="4"/>
      <c r="C16" s="4"/>
      <c r="D16" s="4"/>
      <c r="E16" s="4"/>
      <c r="F16" s="4">
        <f t="shared" si="0"/>
        <v>79.95</v>
      </c>
      <c r="G16" s="28">
        <v>1</v>
      </c>
      <c r="H16" s="29">
        <v>83</v>
      </c>
      <c r="I16" s="28">
        <v>2</v>
      </c>
      <c r="J16" s="29">
        <v>85</v>
      </c>
      <c r="K16" s="28">
        <v>2</v>
      </c>
      <c r="L16" s="29">
        <v>80</v>
      </c>
      <c r="M16" s="28">
        <v>2</v>
      </c>
      <c r="N16" s="29">
        <v>80</v>
      </c>
      <c r="O16" s="28">
        <v>1</v>
      </c>
      <c r="P16" s="29">
        <v>78</v>
      </c>
      <c r="Q16" s="28">
        <v>2</v>
      </c>
      <c r="R16" s="29">
        <v>81</v>
      </c>
      <c r="S16" s="28">
        <v>2</v>
      </c>
      <c r="T16" s="29">
        <v>84</v>
      </c>
      <c r="U16" s="28"/>
      <c r="V16" s="28"/>
      <c r="W16" s="29"/>
      <c r="X16" s="28"/>
      <c r="Y16" s="32"/>
      <c r="Z16" s="32"/>
      <c r="AA16" s="1">
        <f t="shared" si="1"/>
        <v>81.75</v>
      </c>
      <c r="AB16" s="31">
        <v>78.75</v>
      </c>
      <c r="AC16" s="8">
        <f t="shared" si="2"/>
        <v>79.95</v>
      </c>
    </row>
    <row r="17" spans="1:29" ht="14.25">
      <c r="A17" s="2" t="s">
        <v>158</v>
      </c>
      <c r="B17" s="4"/>
      <c r="C17" s="4"/>
      <c r="D17" s="4"/>
      <c r="E17" s="4"/>
      <c r="F17" s="4">
        <f t="shared" si="0"/>
        <v>79.855999999999995</v>
      </c>
      <c r="G17" s="28">
        <v>1</v>
      </c>
      <c r="H17" s="29">
        <v>70</v>
      </c>
      <c r="I17" s="28">
        <v>2</v>
      </c>
      <c r="J17" s="29">
        <v>75</v>
      </c>
      <c r="K17" s="28">
        <v>2</v>
      </c>
      <c r="L17" s="29">
        <v>86</v>
      </c>
      <c r="M17" s="28">
        <v>2</v>
      </c>
      <c r="N17" s="29">
        <v>78</v>
      </c>
      <c r="O17" s="28">
        <v>2</v>
      </c>
      <c r="P17" s="29">
        <v>83</v>
      </c>
      <c r="Q17" s="28">
        <v>2</v>
      </c>
      <c r="R17" s="29">
        <v>82</v>
      </c>
      <c r="S17" s="28"/>
      <c r="T17" s="34"/>
      <c r="U17" s="28"/>
      <c r="V17" s="34"/>
      <c r="W17" s="34"/>
      <c r="X17" s="34"/>
      <c r="Y17" s="17"/>
      <c r="Z17" s="17"/>
      <c r="AA17" s="1">
        <f t="shared" si="1"/>
        <v>79.819999999999993</v>
      </c>
      <c r="AB17" s="31">
        <v>79.88</v>
      </c>
      <c r="AC17" s="8">
        <f t="shared" si="2"/>
        <v>79.855999999999995</v>
      </c>
    </row>
    <row r="18" spans="1:29" ht="14.25">
      <c r="A18" s="2">
        <v>151017</v>
      </c>
      <c r="B18" s="4"/>
      <c r="C18" s="4"/>
      <c r="D18" s="4"/>
      <c r="E18" s="4"/>
      <c r="F18" s="4">
        <f t="shared" si="0"/>
        <v>79.765999999999991</v>
      </c>
      <c r="G18" s="28">
        <v>1</v>
      </c>
      <c r="H18" s="29">
        <v>83</v>
      </c>
      <c r="I18" s="28">
        <v>2</v>
      </c>
      <c r="J18" s="29">
        <v>69</v>
      </c>
      <c r="K18" s="28">
        <v>2</v>
      </c>
      <c r="L18" s="29">
        <v>80</v>
      </c>
      <c r="M18" s="28">
        <v>2</v>
      </c>
      <c r="N18" s="29">
        <v>82</v>
      </c>
      <c r="O18" s="28">
        <v>3</v>
      </c>
      <c r="P18" s="29">
        <v>84</v>
      </c>
      <c r="Q18" s="28">
        <v>2</v>
      </c>
      <c r="R18" s="29">
        <v>79</v>
      </c>
      <c r="S18" s="28"/>
      <c r="T18" s="29"/>
      <c r="U18" s="28"/>
      <c r="V18" s="28"/>
      <c r="W18" s="29"/>
      <c r="X18" s="28"/>
      <c r="Y18" s="32"/>
      <c r="Z18" s="32"/>
      <c r="AA18" s="1">
        <f t="shared" si="1"/>
        <v>79.58</v>
      </c>
      <c r="AB18" s="31">
        <v>79.89</v>
      </c>
      <c r="AC18" s="8">
        <f t="shared" si="2"/>
        <v>79.765999999999991</v>
      </c>
    </row>
    <row r="19" spans="1:29" ht="14.25">
      <c r="A19" s="2">
        <v>151048</v>
      </c>
      <c r="B19" s="2"/>
      <c r="C19" s="2"/>
      <c r="D19" s="2"/>
      <c r="E19" s="2"/>
      <c r="F19" s="4">
        <f t="shared" si="0"/>
        <v>79.451999999999998</v>
      </c>
      <c r="G19" s="28">
        <v>1</v>
      </c>
      <c r="H19" s="29">
        <v>77</v>
      </c>
      <c r="I19" s="28">
        <v>2</v>
      </c>
      <c r="J19" s="29">
        <v>78</v>
      </c>
      <c r="K19" s="28">
        <v>2</v>
      </c>
      <c r="L19" s="29">
        <v>73</v>
      </c>
      <c r="M19" s="28">
        <v>2</v>
      </c>
      <c r="N19" s="29">
        <v>80</v>
      </c>
      <c r="O19" s="28">
        <v>2</v>
      </c>
      <c r="P19" s="29">
        <v>81</v>
      </c>
      <c r="Q19" s="28">
        <v>2</v>
      </c>
      <c r="R19" s="29">
        <v>81</v>
      </c>
      <c r="S19" s="28"/>
      <c r="T19" s="29"/>
      <c r="U19" s="28"/>
      <c r="V19" s="28"/>
      <c r="W19" s="29"/>
      <c r="X19" s="28"/>
      <c r="Y19" s="32"/>
      <c r="Z19" s="32"/>
      <c r="AA19" s="1">
        <f t="shared" si="1"/>
        <v>78.45</v>
      </c>
      <c r="AB19" s="31">
        <v>80.12</v>
      </c>
      <c r="AC19" s="8">
        <f t="shared" si="2"/>
        <v>79.451999999999998</v>
      </c>
    </row>
    <row r="20" spans="1:29" ht="14.25">
      <c r="A20" s="2">
        <v>151006</v>
      </c>
      <c r="B20" s="2"/>
      <c r="C20" s="2"/>
      <c r="D20" s="2"/>
      <c r="E20" s="2"/>
      <c r="F20" s="4">
        <f t="shared" si="0"/>
        <v>79.153999999999996</v>
      </c>
      <c r="G20" s="28">
        <v>1</v>
      </c>
      <c r="H20" s="29">
        <v>77</v>
      </c>
      <c r="I20" s="28">
        <v>2</v>
      </c>
      <c r="J20" s="29">
        <v>76</v>
      </c>
      <c r="K20" s="28">
        <v>2</v>
      </c>
      <c r="L20" s="29">
        <v>81</v>
      </c>
      <c r="M20" s="28">
        <v>2</v>
      </c>
      <c r="N20" s="29">
        <v>77</v>
      </c>
      <c r="O20" s="28">
        <v>1</v>
      </c>
      <c r="P20" s="29">
        <v>77</v>
      </c>
      <c r="Q20" s="28">
        <v>2</v>
      </c>
      <c r="R20" s="29">
        <v>79</v>
      </c>
      <c r="S20" s="28">
        <v>2</v>
      </c>
      <c r="T20" s="29">
        <v>79</v>
      </c>
      <c r="U20" s="28"/>
      <c r="V20" s="28"/>
      <c r="W20" s="29"/>
      <c r="X20" s="28"/>
      <c r="Y20" s="32"/>
      <c r="Z20" s="32"/>
      <c r="AA20" s="1">
        <f t="shared" si="1"/>
        <v>78.17</v>
      </c>
      <c r="AB20" s="31">
        <v>79.81</v>
      </c>
      <c r="AC20" s="8">
        <f t="shared" si="2"/>
        <v>79.153999999999996</v>
      </c>
    </row>
    <row r="21" spans="1:29" ht="14.25">
      <c r="A21" s="2">
        <v>151015</v>
      </c>
      <c r="B21" s="2"/>
      <c r="C21" s="2"/>
      <c r="D21" s="2"/>
      <c r="E21" s="2"/>
      <c r="F21" s="4">
        <f t="shared" si="0"/>
        <v>78.981999999999999</v>
      </c>
      <c r="G21" s="28">
        <v>1</v>
      </c>
      <c r="H21" s="29">
        <v>75</v>
      </c>
      <c r="I21" s="28">
        <v>2</v>
      </c>
      <c r="J21" s="29">
        <v>77</v>
      </c>
      <c r="K21" s="28">
        <v>2</v>
      </c>
      <c r="L21" s="29">
        <v>78</v>
      </c>
      <c r="M21" s="28">
        <v>2</v>
      </c>
      <c r="N21" s="29">
        <v>78</v>
      </c>
      <c r="O21" s="28">
        <v>2</v>
      </c>
      <c r="P21" s="29">
        <v>82</v>
      </c>
      <c r="Q21" s="28">
        <v>2</v>
      </c>
      <c r="R21" s="29">
        <v>80</v>
      </c>
      <c r="S21" s="28">
        <v>2</v>
      </c>
      <c r="T21" s="29">
        <v>74</v>
      </c>
      <c r="U21" s="28"/>
      <c r="V21" s="28"/>
      <c r="W21" s="29"/>
      <c r="X21" s="28"/>
      <c r="Y21" s="32"/>
      <c r="Z21" s="32"/>
      <c r="AA21" s="1">
        <f t="shared" si="1"/>
        <v>77.92</v>
      </c>
      <c r="AB21" s="31">
        <v>79.69</v>
      </c>
      <c r="AC21" s="8">
        <f t="shared" si="2"/>
        <v>78.981999999999999</v>
      </c>
    </row>
    <row r="22" spans="1:29" ht="14.25">
      <c r="A22" s="2" t="s">
        <v>155</v>
      </c>
      <c r="B22" s="2"/>
      <c r="C22" s="2"/>
      <c r="D22" s="2"/>
      <c r="E22" s="2"/>
      <c r="F22" s="4">
        <f t="shared" si="0"/>
        <v>78.957999999999998</v>
      </c>
      <c r="G22" s="28">
        <v>1</v>
      </c>
      <c r="H22" s="29">
        <v>79</v>
      </c>
      <c r="I22" s="28">
        <v>2</v>
      </c>
      <c r="J22" s="29">
        <v>79</v>
      </c>
      <c r="K22" s="28">
        <v>2</v>
      </c>
      <c r="L22" s="29">
        <v>82</v>
      </c>
      <c r="M22" s="28">
        <v>2</v>
      </c>
      <c r="N22" s="29">
        <v>84</v>
      </c>
      <c r="O22" s="28">
        <v>2</v>
      </c>
      <c r="P22" s="29">
        <v>78</v>
      </c>
      <c r="Q22" s="28">
        <v>2</v>
      </c>
      <c r="R22" s="29">
        <v>74</v>
      </c>
      <c r="S22" s="28"/>
      <c r="T22" s="29"/>
      <c r="U22" s="28"/>
      <c r="V22" s="28"/>
      <c r="W22" s="29"/>
      <c r="X22" s="28"/>
      <c r="Y22" s="32"/>
      <c r="Z22" s="32"/>
      <c r="AA22" s="1">
        <f t="shared" si="1"/>
        <v>79.36</v>
      </c>
      <c r="AB22" s="31">
        <v>78.69</v>
      </c>
      <c r="AC22" s="8">
        <f t="shared" si="2"/>
        <v>78.957999999999998</v>
      </c>
    </row>
    <row r="23" spans="1:29" ht="14.25">
      <c r="A23" s="2" t="s">
        <v>147</v>
      </c>
      <c r="B23" s="4"/>
      <c r="C23" s="4"/>
      <c r="D23" s="4"/>
      <c r="E23" s="4"/>
      <c r="F23" s="4">
        <f t="shared" si="0"/>
        <v>78.757999999999996</v>
      </c>
      <c r="G23" s="28">
        <v>1</v>
      </c>
      <c r="H23" s="29">
        <v>75</v>
      </c>
      <c r="I23" s="28">
        <v>2</v>
      </c>
      <c r="J23" s="29">
        <v>78</v>
      </c>
      <c r="K23" s="28">
        <v>2</v>
      </c>
      <c r="L23" s="29">
        <v>75</v>
      </c>
      <c r="M23" s="28">
        <v>2</v>
      </c>
      <c r="N23" s="29">
        <v>78</v>
      </c>
      <c r="O23" s="28">
        <v>2</v>
      </c>
      <c r="P23" s="29">
        <v>75</v>
      </c>
      <c r="Q23" s="28">
        <v>2</v>
      </c>
      <c r="R23" s="29">
        <v>78</v>
      </c>
      <c r="S23" s="28"/>
      <c r="T23" s="29"/>
      <c r="U23" s="28"/>
      <c r="V23" s="28"/>
      <c r="W23" s="29"/>
      <c r="X23" s="28"/>
      <c r="Y23" s="32"/>
      <c r="Z23" s="32"/>
      <c r="AA23" s="1">
        <f t="shared" si="1"/>
        <v>76.64</v>
      </c>
      <c r="AB23" s="31">
        <v>80.17</v>
      </c>
      <c r="AC23" s="8">
        <f t="shared" si="2"/>
        <v>78.757999999999996</v>
      </c>
    </row>
    <row r="24" spans="1:29" ht="14.25">
      <c r="A24" s="2" t="s">
        <v>154</v>
      </c>
      <c r="B24" s="4"/>
      <c r="C24" s="4"/>
      <c r="D24" s="4"/>
      <c r="E24" s="4"/>
      <c r="F24" s="4">
        <f t="shared" si="0"/>
        <v>78.50800000000001</v>
      </c>
      <c r="G24" s="28">
        <v>1</v>
      </c>
      <c r="H24" s="29">
        <v>79</v>
      </c>
      <c r="I24" s="28">
        <v>2</v>
      </c>
      <c r="J24" s="29">
        <v>77</v>
      </c>
      <c r="K24" s="28">
        <v>2</v>
      </c>
      <c r="L24" s="29">
        <v>79</v>
      </c>
      <c r="M24" s="28">
        <v>2</v>
      </c>
      <c r="N24" s="29">
        <v>82</v>
      </c>
      <c r="O24" s="28">
        <v>2</v>
      </c>
      <c r="P24" s="29">
        <v>79</v>
      </c>
      <c r="Q24" s="28">
        <v>2</v>
      </c>
      <c r="R24" s="29">
        <v>79</v>
      </c>
      <c r="S24" s="28"/>
      <c r="T24" s="29"/>
      <c r="U24" s="28"/>
      <c r="V24" s="28"/>
      <c r="W24" s="29"/>
      <c r="X24" s="28"/>
      <c r="Y24" s="32"/>
      <c r="Z24" s="32"/>
      <c r="AA24" s="1">
        <f t="shared" si="1"/>
        <v>79.180000000000007</v>
      </c>
      <c r="AB24" s="31">
        <v>78.06</v>
      </c>
      <c r="AC24" s="8">
        <f t="shared" si="2"/>
        <v>78.50800000000001</v>
      </c>
    </row>
    <row r="25" spans="1:29" ht="14.25">
      <c r="A25" s="2">
        <v>151014</v>
      </c>
      <c r="B25" s="2"/>
      <c r="C25" s="2"/>
      <c r="D25" s="2"/>
      <c r="E25" s="2"/>
      <c r="F25" s="4">
        <f t="shared" si="0"/>
        <v>77.760000000000005</v>
      </c>
      <c r="G25" s="28">
        <v>1</v>
      </c>
      <c r="H25" s="29">
        <v>75</v>
      </c>
      <c r="I25" s="28">
        <v>2</v>
      </c>
      <c r="J25" s="29">
        <v>75</v>
      </c>
      <c r="K25" s="28">
        <v>2</v>
      </c>
      <c r="L25" s="29">
        <v>73</v>
      </c>
      <c r="M25" s="28">
        <v>2</v>
      </c>
      <c r="N25" s="29">
        <v>80</v>
      </c>
      <c r="O25" s="28">
        <v>2</v>
      </c>
      <c r="P25" s="29">
        <v>78</v>
      </c>
      <c r="Q25" s="28">
        <v>2</v>
      </c>
      <c r="R25" s="29">
        <v>77</v>
      </c>
      <c r="S25" s="28">
        <v>2</v>
      </c>
      <c r="T25" s="29">
        <v>82</v>
      </c>
      <c r="U25" s="28"/>
      <c r="V25" s="28"/>
      <c r="W25" s="29"/>
      <c r="X25" s="28"/>
      <c r="Y25" s="32"/>
      <c r="Z25" s="32"/>
      <c r="AA25" s="1">
        <f t="shared" si="1"/>
        <v>77.31</v>
      </c>
      <c r="AB25" s="31">
        <v>78.06</v>
      </c>
      <c r="AC25" s="8">
        <f t="shared" si="2"/>
        <v>77.760000000000005</v>
      </c>
    </row>
    <row r="26" spans="1:29" ht="14.25">
      <c r="A26" s="2">
        <v>151013</v>
      </c>
      <c r="B26" s="4"/>
      <c r="C26" s="4"/>
      <c r="D26" s="4"/>
      <c r="E26" s="4"/>
      <c r="F26" s="4">
        <f t="shared" si="0"/>
        <v>77.364000000000004</v>
      </c>
      <c r="G26" s="28">
        <v>1</v>
      </c>
      <c r="H26" s="29">
        <v>78</v>
      </c>
      <c r="I26" s="28">
        <v>2</v>
      </c>
      <c r="J26" s="29">
        <v>65</v>
      </c>
      <c r="K26" s="28">
        <v>2</v>
      </c>
      <c r="L26" s="29">
        <v>74</v>
      </c>
      <c r="M26" s="28">
        <v>2</v>
      </c>
      <c r="N26" s="29">
        <v>78</v>
      </c>
      <c r="O26" s="28">
        <v>3</v>
      </c>
      <c r="P26" s="29">
        <v>84</v>
      </c>
      <c r="Q26" s="28">
        <v>2</v>
      </c>
      <c r="R26" s="29">
        <v>79</v>
      </c>
      <c r="S26" s="28"/>
      <c r="T26" s="29"/>
      <c r="U26" s="28"/>
      <c r="V26" s="28"/>
      <c r="W26" s="29"/>
      <c r="X26" s="28"/>
      <c r="Y26" s="32"/>
      <c r="Z26" s="32"/>
      <c r="AA26" s="1">
        <f t="shared" si="1"/>
        <v>76.83</v>
      </c>
      <c r="AB26" s="31">
        <v>77.72</v>
      </c>
      <c r="AC26" s="8">
        <f t="shared" si="2"/>
        <v>77.364000000000004</v>
      </c>
    </row>
    <row r="27" spans="1:29" ht="14.25">
      <c r="A27" s="2" t="s">
        <v>156</v>
      </c>
      <c r="B27" s="4"/>
      <c r="C27" s="4"/>
      <c r="D27" s="4"/>
      <c r="E27" s="4"/>
      <c r="F27" s="4">
        <f t="shared" si="0"/>
        <v>77.213999999999999</v>
      </c>
      <c r="G27" s="28">
        <v>1</v>
      </c>
      <c r="H27" s="33">
        <v>70</v>
      </c>
      <c r="I27" s="28">
        <v>2</v>
      </c>
      <c r="J27" s="33">
        <v>60</v>
      </c>
      <c r="K27" s="28">
        <v>2</v>
      </c>
      <c r="L27" s="33">
        <v>78</v>
      </c>
      <c r="M27" s="28">
        <v>2</v>
      </c>
      <c r="N27" s="33">
        <v>79</v>
      </c>
      <c r="O27" s="28">
        <v>2</v>
      </c>
      <c r="P27" s="33">
        <v>77</v>
      </c>
      <c r="Q27" s="28">
        <v>2</v>
      </c>
      <c r="R27" s="33">
        <v>84</v>
      </c>
      <c r="S27" s="28"/>
      <c r="T27" s="30"/>
      <c r="U27" s="28"/>
      <c r="V27" s="32"/>
      <c r="W27" s="30"/>
      <c r="X27" s="32"/>
      <c r="Y27" s="32"/>
      <c r="Z27" s="32"/>
      <c r="AA27" s="1">
        <f t="shared" si="1"/>
        <v>75.09</v>
      </c>
      <c r="AB27" s="31">
        <v>78.63</v>
      </c>
      <c r="AC27" s="8">
        <f t="shared" si="2"/>
        <v>77.213999999999999</v>
      </c>
    </row>
  </sheetData>
  <sortState ref="A3:AE27">
    <sortCondition descending="1" ref="F3:F27"/>
  </sortState>
  <mergeCells count="2">
    <mergeCell ref="A1:F1"/>
    <mergeCell ref="J1:AC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selection activeCell="D17" sqref="D17"/>
    </sheetView>
  </sheetViews>
  <sheetFormatPr defaultRowHeight="13.5"/>
  <sheetData>
    <row r="1" spans="1:30">
      <c r="A1" s="58" t="s">
        <v>213</v>
      </c>
      <c r="B1" s="58"/>
      <c r="C1" s="58"/>
      <c r="D1" s="58"/>
      <c r="E1" s="58"/>
      <c r="F1" s="42" t="s">
        <v>227</v>
      </c>
      <c r="G1" s="42"/>
      <c r="H1" s="1"/>
      <c r="I1" s="56" t="s">
        <v>1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1"/>
      <c r="AD1" s="1"/>
    </row>
    <row r="2" spans="1:30">
      <c r="A2" s="43" t="s">
        <v>2</v>
      </c>
      <c r="B2" s="43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4" t="s">
        <v>8</v>
      </c>
      <c r="H2" s="1" t="s">
        <v>9</v>
      </c>
      <c r="I2" s="3" t="s">
        <v>8</v>
      </c>
      <c r="J2" s="1" t="s">
        <v>9</v>
      </c>
      <c r="K2" s="3" t="s">
        <v>8</v>
      </c>
      <c r="L2" s="1" t="s">
        <v>9</v>
      </c>
      <c r="M2" s="3" t="s">
        <v>8</v>
      </c>
      <c r="N2" s="1" t="s">
        <v>9</v>
      </c>
      <c r="O2" s="3" t="s">
        <v>8</v>
      </c>
      <c r="P2" s="1" t="s">
        <v>9</v>
      </c>
      <c r="Q2" s="3" t="s">
        <v>8</v>
      </c>
      <c r="R2" s="1" t="s">
        <v>9</v>
      </c>
      <c r="S2" s="3" t="s">
        <v>8</v>
      </c>
      <c r="T2" s="1" t="s">
        <v>9</v>
      </c>
      <c r="U2" s="3" t="s">
        <v>8</v>
      </c>
      <c r="V2" s="1" t="s">
        <v>9</v>
      </c>
      <c r="W2" s="3" t="s">
        <v>8</v>
      </c>
      <c r="X2" s="1" t="s">
        <v>9</v>
      </c>
      <c r="Y2" s="3" t="s">
        <v>8</v>
      </c>
      <c r="Z2" s="1" t="s">
        <v>9</v>
      </c>
      <c r="AA2" s="1" t="s">
        <v>10</v>
      </c>
      <c r="AB2" s="1" t="s">
        <v>11</v>
      </c>
      <c r="AC2" s="1" t="s">
        <v>12</v>
      </c>
    </row>
    <row r="3" spans="1:30" ht="14.25">
      <c r="A3" s="45">
        <v>159419</v>
      </c>
      <c r="B3" s="52"/>
      <c r="C3" s="52"/>
      <c r="D3" s="52"/>
      <c r="E3" s="52"/>
      <c r="F3" s="46">
        <f t="shared" ref="F3:F34" si="0">AC3</f>
        <v>86.740000000000009</v>
      </c>
      <c r="G3" s="50">
        <v>2</v>
      </c>
      <c r="H3" s="6">
        <v>90</v>
      </c>
      <c r="I3" s="9">
        <v>2</v>
      </c>
      <c r="J3" s="6">
        <v>92</v>
      </c>
      <c r="K3" s="9"/>
      <c r="L3" s="6"/>
      <c r="M3" s="9"/>
      <c r="N3" s="6"/>
      <c r="O3" s="9"/>
      <c r="P3" s="6"/>
      <c r="Q3" s="9"/>
      <c r="R3" s="6"/>
      <c r="S3" s="9"/>
      <c r="T3" s="6"/>
      <c r="U3" s="9"/>
      <c r="V3" s="6"/>
      <c r="W3" s="9"/>
      <c r="X3" s="6"/>
      <c r="Y3" s="9"/>
      <c r="Z3" s="6"/>
      <c r="AA3" s="1">
        <f t="shared" ref="AA3:AA34" si="1">ROUND((H3*G3+J3*I3+L3*K3+N3*M3+P3*O3+R3*Q3+T3*S3+V3*U3+X3*W3+Z3*Y3)/(SUM(G3,I3,K3,M3,O3,Q3,S3,U3,W3,Y3)),2)</f>
        <v>91</v>
      </c>
      <c r="AB3" s="53">
        <v>83.9</v>
      </c>
      <c r="AC3" s="8">
        <f t="shared" ref="AC3:AC34" si="2">AA3*0.4+AB3*0.6</f>
        <v>86.740000000000009</v>
      </c>
    </row>
    <row r="4" spans="1:30" ht="14.25">
      <c r="A4" s="45">
        <v>159395</v>
      </c>
      <c r="B4" s="43"/>
      <c r="C4" s="43"/>
      <c r="D4" s="43"/>
      <c r="E4" s="43"/>
      <c r="F4" s="46">
        <f t="shared" si="0"/>
        <v>86.42</v>
      </c>
      <c r="G4" s="47">
        <v>3</v>
      </c>
      <c r="H4" s="6">
        <v>89</v>
      </c>
      <c r="I4" s="5"/>
      <c r="J4" s="6"/>
      <c r="K4" s="5"/>
      <c r="L4" s="6"/>
      <c r="M4" s="5"/>
      <c r="N4" s="6"/>
      <c r="O4" s="5"/>
      <c r="P4" s="6"/>
      <c r="Q4" s="5"/>
      <c r="R4" s="6"/>
      <c r="S4" s="5"/>
      <c r="T4" s="6"/>
      <c r="U4" s="5"/>
      <c r="V4" s="6"/>
      <c r="W4" s="5"/>
      <c r="X4" s="6"/>
      <c r="Y4" s="5"/>
      <c r="Z4" s="6"/>
      <c r="AA4" s="1">
        <f t="shared" si="1"/>
        <v>89</v>
      </c>
      <c r="AB4" s="48" t="s">
        <v>216</v>
      </c>
      <c r="AC4" s="8">
        <f t="shared" si="2"/>
        <v>86.42</v>
      </c>
    </row>
    <row r="5" spans="1:30" ht="14.25">
      <c r="A5" s="45">
        <v>159416</v>
      </c>
      <c r="B5" s="52"/>
      <c r="C5" s="52"/>
      <c r="D5" s="52"/>
      <c r="E5" s="52"/>
      <c r="F5" s="46">
        <f t="shared" si="0"/>
        <v>85.34</v>
      </c>
      <c r="G5" s="47">
        <v>3</v>
      </c>
      <c r="H5" s="6">
        <v>82</v>
      </c>
      <c r="I5" s="5">
        <v>3</v>
      </c>
      <c r="J5" s="6">
        <v>90</v>
      </c>
      <c r="K5" s="5"/>
      <c r="L5" s="6"/>
      <c r="M5" s="5"/>
      <c r="N5" s="6"/>
      <c r="O5" s="5"/>
      <c r="P5" s="6"/>
      <c r="Q5" s="5"/>
      <c r="R5" s="6"/>
      <c r="S5" s="5"/>
      <c r="T5" s="6"/>
      <c r="U5" s="5"/>
      <c r="V5" s="6"/>
      <c r="W5" s="5"/>
      <c r="X5" s="6"/>
      <c r="Y5" s="5"/>
      <c r="Z5" s="6"/>
      <c r="AA5" s="1">
        <f t="shared" si="1"/>
        <v>86</v>
      </c>
      <c r="AB5" s="53">
        <v>84.9</v>
      </c>
      <c r="AC5" s="8">
        <f t="shared" si="2"/>
        <v>85.34</v>
      </c>
    </row>
    <row r="6" spans="1:30" ht="14.25">
      <c r="A6" s="45">
        <v>159399</v>
      </c>
      <c r="B6" s="49"/>
      <c r="C6" s="49"/>
      <c r="D6" s="49"/>
      <c r="E6" s="49"/>
      <c r="F6" s="46">
        <f t="shared" si="0"/>
        <v>83.578000000000003</v>
      </c>
      <c r="G6" s="50">
        <v>2</v>
      </c>
      <c r="H6" s="6">
        <v>86</v>
      </c>
      <c r="I6" s="9">
        <v>3</v>
      </c>
      <c r="J6" s="6">
        <v>82</v>
      </c>
      <c r="K6" s="9">
        <v>2</v>
      </c>
      <c r="L6" s="6">
        <v>75</v>
      </c>
      <c r="M6" s="9">
        <v>2</v>
      </c>
      <c r="N6" s="6">
        <v>80</v>
      </c>
      <c r="O6" s="9">
        <v>3</v>
      </c>
      <c r="P6" s="6">
        <v>87</v>
      </c>
      <c r="Q6" s="9"/>
      <c r="R6" s="6"/>
      <c r="S6" s="9"/>
      <c r="T6" s="6"/>
      <c r="U6" s="9"/>
      <c r="V6" s="6"/>
      <c r="W6" s="9"/>
      <c r="X6" s="6"/>
      <c r="Y6" s="9"/>
      <c r="Z6" s="6"/>
      <c r="AA6" s="1">
        <f t="shared" si="1"/>
        <v>82.42</v>
      </c>
      <c r="AB6" s="51">
        <v>84.35</v>
      </c>
      <c r="AC6" s="8">
        <f t="shared" si="2"/>
        <v>83.578000000000003</v>
      </c>
    </row>
    <row r="7" spans="1:30" ht="14.25">
      <c r="A7" s="45">
        <v>159405</v>
      </c>
      <c r="B7" s="49"/>
      <c r="C7" s="49"/>
      <c r="D7" s="49"/>
      <c r="E7" s="49"/>
      <c r="F7" s="46">
        <f t="shared" si="0"/>
        <v>83.5</v>
      </c>
      <c r="G7" s="50">
        <v>3</v>
      </c>
      <c r="H7" s="6">
        <v>85</v>
      </c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1">
        <f t="shared" si="1"/>
        <v>85</v>
      </c>
      <c r="AB7" s="51">
        <v>82.5</v>
      </c>
      <c r="AC7" s="8">
        <f t="shared" si="2"/>
        <v>83.5</v>
      </c>
    </row>
    <row r="8" spans="1:30" ht="14.25">
      <c r="A8" s="45">
        <v>159412</v>
      </c>
      <c r="B8" s="43"/>
      <c r="C8" s="43"/>
      <c r="D8" s="43"/>
      <c r="E8" s="43"/>
      <c r="F8" s="46">
        <f t="shared" si="0"/>
        <v>83.009999999999991</v>
      </c>
      <c r="G8" s="47">
        <v>3</v>
      </c>
      <c r="H8" s="6">
        <v>83</v>
      </c>
      <c r="I8" s="5">
        <v>2</v>
      </c>
      <c r="J8" s="6">
        <v>83</v>
      </c>
      <c r="K8" s="5">
        <v>2</v>
      </c>
      <c r="L8" s="6">
        <v>83</v>
      </c>
      <c r="M8" s="5">
        <v>3</v>
      </c>
      <c r="N8" s="6">
        <v>85</v>
      </c>
      <c r="O8" s="5">
        <v>2</v>
      </c>
      <c r="P8" s="6">
        <v>84</v>
      </c>
      <c r="Q8" s="5"/>
      <c r="R8" s="6"/>
      <c r="S8" s="5"/>
      <c r="T8" s="6"/>
      <c r="U8" s="5"/>
      <c r="V8" s="6"/>
      <c r="W8" s="5"/>
      <c r="X8" s="6"/>
      <c r="Y8" s="5"/>
      <c r="Z8" s="6"/>
      <c r="AA8" s="1">
        <f t="shared" si="1"/>
        <v>83.67</v>
      </c>
      <c r="AB8" s="48" t="s">
        <v>225</v>
      </c>
      <c r="AC8" s="8">
        <f t="shared" si="2"/>
        <v>83.009999999999991</v>
      </c>
    </row>
    <row r="9" spans="1:30" ht="14.25">
      <c r="A9" s="45">
        <v>159414</v>
      </c>
      <c r="B9" s="52"/>
      <c r="C9" s="52"/>
      <c r="D9" s="52"/>
      <c r="E9" s="52"/>
      <c r="F9" s="46">
        <f t="shared" si="0"/>
        <v>82.6</v>
      </c>
      <c r="G9" s="47">
        <v>3</v>
      </c>
      <c r="H9" s="6">
        <v>84</v>
      </c>
      <c r="I9" s="5">
        <v>2</v>
      </c>
      <c r="J9" s="6">
        <v>81</v>
      </c>
      <c r="K9" s="5">
        <v>2</v>
      </c>
      <c r="L9" s="6">
        <v>81</v>
      </c>
      <c r="M9" s="5">
        <v>2</v>
      </c>
      <c r="N9" s="6">
        <v>80</v>
      </c>
      <c r="O9" s="5">
        <v>3</v>
      </c>
      <c r="P9" s="6">
        <v>84</v>
      </c>
      <c r="Q9" s="5"/>
      <c r="R9" s="6"/>
      <c r="S9" s="5"/>
      <c r="T9" s="6"/>
      <c r="U9" s="5"/>
      <c r="V9" s="6"/>
      <c r="W9" s="5"/>
      <c r="X9" s="6"/>
      <c r="Y9" s="5"/>
      <c r="Z9" s="6"/>
      <c r="AA9" s="1">
        <f t="shared" si="1"/>
        <v>82.33</v>
      </c>
      <c r="AB9" s="53">
        <v>82.78</v>
      </c>
      <c r="AC9" s="8">
        <f t="shared" si="2"/>
        <v>82.6</v>
      </c>
    </row>
    <row r="10" spans="1:30" ht="14.25">
      <c r="A10" s="45">
        <v>159415</v>
      </c>
      <c r="B10" s="52"/>
      <c r="C10" s="52"/>
      <c r="D10" s="52"/>
      <c r="E10" s="52"/>
      <c r="F10" s="46">
        <f t="shared" si="0"/>
        <v>81.900000000000006</v>
      </c>
      <c r="G10" s="47">
        <v>3</v>
      </c>
      <c r="H10" s="6">
        <v>76</v>
      </c>
      <c r="I10" s="5">
        <v>3</v>
      </c>
      <c r="J10" s="6">
        <v>86</v>
      </c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1">
        <f t="shared" si="1"/>
        <v>81</v>
      </c>
      <c r="AB10" s="53">
        <v>82.5</v>
      </c>
      <c r="AC10" s="8">
        <f t="shared" si="2"/>
        <v>81.900000000000006</v>
      </c>
    </row>
    <row r="11" spans="1:30" ht="14.25">
      <c r="A11" s="45">
        <v>159649</v>
      </c>
      <c r="B11" s="52"/>
      <c r="C11" s="52"/>
      <c r="D11" s="52"/>
      <c r="E11" s="52"/>
      <c r="F11" s="46">
        <f t="shared" si="0"/>
        <v>81.544000000000011</v>
      </c>
      <c r="G11" s="50">
        <v>3</v>
      </c>
      <c r="H11" s="6">
        <v>87</v>
      </c>
      <c r="I11" s="9">
        <v>2</v>
      </c>
      <c r="J11" s="6">
        <v>85</v>
      </c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1">
        <f t="shared" si="1"/>
        <v>86.2</v>
      </c>
      <c r="AB11" s="53">
        <v>78.44</v>
      </c>
      <c r="AC11" s="8">
        <f t="shared" si="2"/>
        <v>81.544000000000011</v>
      </c>
    </row>
    <row r="12" spans="1:30" ht="14.25">
      <c r="A12" s="45">
        <v>159421</v>
      </c>
      <c r="B12" s="52"/>
      <c r="C12" s="52"/>
      <c r="D12" s="52"/>
      <c r="E12" s="52"/>
      <c r="F12" s="46">
        <f t="shared" si="0"/>
        <v>81.319999999999993</v>
      </c>
      <c r="G12" s="50">
        <v>3</v>
      </c>
      <c r="H12" s="6">
        <v>85</v>
      </c>
      <c r="I12" s="9">
        <v>2</v>
      </c>
      <c r="J12" s="6">
        <v>77</v>
      </c>
      <c r="K12" s="9"/>
      <c r="L12" s="6"/>
      <c r="M12" s="9"/>
      <c r="N12" s="6"/>
      <c r="O12" s="9"/>
      <c r="P12" s="6"/>
      <c r="Q12" s="9"/>
      <c r="R12" s="6"/>
      <c r="S12" s="9"/>
      <c r="T12" s="6"/>
      <c r="U12" s="9"/>
      <c r="V12" s="6"/>
      <c r="W12" s="9"/>
      <c r="X12" s="6"/>
      <c r="Y12" s="9"/>
      <c r="Z12" s="6"/>
      <c r="AA12" s="1">
        <f t="shared" si="1"/>
        <v>81.8</v>
      </c>
      <c r="AB12" s="53">
        <v>81</v>
      </c>
      <c r="AC12" s="8">
        <f t="shared" si="2"/>
        <v>81.319999999999993</v>
      </c>
    </row>
    <row r="13" spans="1:30" ht="14.25">
      <c r="A13" s="54" t="s">
        <v>226</v>
      </c>
      <c r="B13" s="52"/>
      <c r="C13" s="52"/>
      <c r="D13" s="52"/>
      <c r="E13" s="52"/>
      <c r="F13" s="46">
        <f t="shared" si="0"/>
        <v>81.040000000000006</v>
      </c>
      <c r="G13" s="47">
        <v>2</v>
      </c>
      <c r="H13" s="6">
        <v>75</v>
      </c>
      <c r="I13" s="5">
        <v>2</v>
      </c>
      <c r="J13" s="6">
        <v>83</v>
      </c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1">
        <f t="shared" si="1"/>
        <v>79</v>
      </c>
      <c r="AB13" s="53">
        <v>82.4</v>
      </c>
      <c r="AC13" s="8">
        <f t="shared" si="2"/>
        <v>81.040000000000006</v>
      </c>
    </row>
    <row r="14" spans="1:30" ht="14.25">
      <c r="A14" s="45">
        <v>159393</v>
      </c>
      <c r="B14" s="43"/>
      <c r="C14" s="43"/>
      <c r="D14" s="43"/>
      <c r="E14" s="43"/>
      <c r="F14" s="46">
        <f t="shared" si="0"/>
        <v>80.959999999999994</v>
      </c>
      <c r="G14" s="47">
        <v>2</v>
      </c>
      <c r="H14" s="6">
        <v>83</v>
      </c>
      <c r="I14" s="5">
        <v>2</v>
      </c>
      <c r="J14" s="6">
        <v>77</v>
      </c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1">
        <f t="shared" si="1"/>
        <v>80</v>
      </c>
      <c r="AB14" s="48" t="s">
        <v>214</v>
      </c>
      <c r="AC14" s="8">
        <f t="shared" si="2"/>
        <v>80.959999999999994</v>
      </c>
    </row>
    <row r="15" spans="1:30" ht="14.25">
      <c r="A15" s="45">
        <v>159420</v>
      </c>
      <c r="B15" s="52"/>
      <c r="C15" s="52"/>
      <c r="D15" s="52"/>
      <c r="E15" s="52"/>
      <c r="F15" s="46">
        <f t="shared" si="0"/>
        <v>80.751999999999995</v>
      </c>
      <c r="G15" s="47">
        <v>3</v>
      </c>
      <c r="H15" s="6">
        <v>80</v>
      </c>
      <c r="I15" s="5">
        <v>2</v>
      </c>
      <c r="J15" s="6">
        <v>79</v>
      </c>
      <c r="K15" s="5">
        <v>3</v>
      </c>
      <c r="L15" s="6">
        <v>83</v>
      </c>
      <c r="M15" s="5">
        <v>2</v>
      </c>
      <c r="N15" s="6">
        <v>76</v>
      </c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1">
        <f t="shared" si="1"/>
        <v>79.900000000000006</v>
      </c>
      <c r="AB15" s="53">
        <v>81.319999999999993</v>
      </c>
      <c r="AC15" s="8">
        <f t="shared" si="2"/>
        <v>80.751999999999995</v>
      </c>
    </row>
    <row r="16" spans="1:30" ht="14.25">
      <c r="A16" s="45">
        <v>159394</v>
      </c>
      <c r="B16" s="43"/>
      <c r="C16" s="43"/>
      <c r="D16" s="43"/>
      <c r="E16" s="43"/>
      <c r="F16" s="46">
        <f t="shared" si="0"/>
        <v>80.671999999999997</v>
      </c>
      <c r="G16" s="47">
        <v>2</v>
      </c>
      <c r="H16" s="6">
        <v>88</v>
      </c>
      <c r="I16" s="5">
        <v>2</v>
      </c>
      <c r="J16" s="6">
        <v>87</v>
      </c>
      <c r="K16" s="5">
        <v>2</v>
      </c>
      <c r="L16" s="6">
        <v>79</v>
      </c>
      <c r="M16" s="5">
        <v>2</v>
      </c>
      <c r="N16" s="6">
        <v>76</v>
      </c>
      <c r="O16" s="5">
        <v>3</v>
      </c>
      <c r="P16" s="6">
        <v>81</v>
      </c>
      <c r="Q16" s="5">
        <v>2</v>
      </c>
      <c r="R16" s="6">
        <v>79</v>
      </c>
      <c r="S16" s="5"/>
      <c r="T16" s="6"/>
      <c r="U16" s="5"/>
      <c r="V16" s="6"/>
      <c r="W16" s="5"/>
      <c r="X16" s="6"/>
      <c r="Y16" s="5"/>
      <c r="Z16" s="6"/>
      <c r="AA16" s="1">
        <f t="shared" si="1"/>
        <v>81.62</v>
      </c>
      <c r="AB16" s="48" t="s">
        <v>215</v>
      </c>
      <c r="AC16" s="8">
        <f t="shared" si="2"/>
        <v>80.671999999999997</v>
      </c>
    </row>
    <row r="17" spans="1:29" ht="14.25">
      <c r="A17" s="45">
        <v>159403</v>
      </c>
      <c r="B17" s="43"/>
      <c r="C17" s="43"/>
      <c r="D17" s="43"/>
      <c r="E17" s="43"/>
      <c r="F17" s="46">
        <f t="shared" si="0"/>
        <v>80.56</v>
      </c>
      <c r="G17" s="47">
        <v>3</v>
      </c>
      <c r="H17" s="6">
        <v>76</v>
      </c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1">
        <f t="shared" si="1"/>
        <v>76</v>
      </c>
      <c r="AB17" s="48" t="s">
        <v>220</v>
      </c>
      <c r="AC17" s="8">
        <f t="shared" si="2"/>
        <v>80.56</v>
      </c>
    </row>
    <row r="18" spans="1:29" ht="14.25">
      <c r="A18" s="45">
        <v>159401</v>
      </c>
      <c r="B18" s="49"/>
      <c r="C18" s="49"/>
      <c r="D18" s="49"/>
      <c r="E18" s="49"/>
      <c r="F18" s="46">
        <f t="shared" si="0"/>
        <v>80.524000000000001</v>
      </c>
      <c r="G18" s="50">
        <v>3</v>
      </c>
      <c r="H18" s="6">
        <v>80</v>
      </c>
      <c r="I18" s="9">
        <v>2</v>
      </c>
      <c r="J18" s="6">
        <v>76</v>
      </c>
      <c r="K18" s="9">
        <v>2</v>
      </c>
      <c r="L18" s="6">
        <v>76</v>
      </c>
      <c r="M18" s="9"/>
      <c r="N18" s="6"/>
      <c r="O18" s="9"/>
      <c r="P18" s="6"/>
      <c r="Q18" s="9"/>
      <c r="R18" s="6"/>
      <c r="S18" s="9"/>
      <c r="T18" s="6"/>
      <c r="U18" s="9"/>
      <c r="V18" s="6"/>
      <c r="W18" s="9"/>
      <c r="X18" s="6"/>
      <c r="Y18" s="9"/>
      <c r="Z18" s="6"/>
      <c r="AA18" s="1">
        <f t="shared" si="1"/>
        <v>77.709999999999994</v>
      </c>
      <c r="AB18" s="51">
        <v>82.4</v>
      </c>
      <c r="AC18" s="8">
        <f t="shared" si="2"/>
        <v>80.524000000000001</v>
      </c>
    </row>
    <row r="19" spans="1:29" ht="14.25">
      <c r="A19" s="45">
        <v>159410</v>
      </c>
      <c r="B19" s="43"/>
      <c r="C19" s="43"/>
      <c r="D19" s="43"/>
      <c r="E19" s="43"/>
      <c r="F19" s="46">
        <f t="shared" si="0"/>
        <v>80.42</v>
      </c>
      <c r="G19" s="47">
        <v>3</v>
      </c>
      <c r="H19" s="6">
        <v>80</v>
      </c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1">
        <f t="shared" si="1"/>
        <v>80</v>
      </c>
      <c r="AB19" s="48" t="s">
        <v>223</v>
      </c>
      <c r="AC19" s="8">
        <f t="shared" si="2"/>
        <v>80.42</v>
      </c>
    </row>
    <row r="20" spans="1:29" ht="14.25">
      <c r="A20" s="45">
        <v>159407</v>
      </c>
      <c r="B20" s="49"/>
      <c r="C20" s="49"/>
      <c r="D20" s="49"/>
      <c r="E20" s="49"/>
      <c r="F20" s="46">
        <f t="shared" si="0"/>
        <v>80.34</v>
      </c>
      <c r="G20" s="50">
        <v>3</v>
      </c>
      <c r="H20" s="6">
        <v>78</v>
      </c>
      <c r="I20" s="9"/>
      <c r="J20" s="6"/>
      <c r="K20" s="9"/>
      <c r="L20" s="6"/>
      <c r="M20" s="9"/>
      <c r="N20" s="6"/>
      <c r="O20" s="9"/>
      <c r="P20" s="6"/>
      <c r="Q20" s="9"/>
      <c r="R20" s="6"/>
      <c r="S20" s="9"/>
      <c r="T20" s="6"/>
      <c r="U20" s="9"/>
      <c r="V20" s="6"/>
      <c r="W20" s="9"/>
      <c r="X20" s="6"/>
      <c r="Y20" s="9"/>
      <c r="Z20" s="6"/>
      <c r="AA20" s="1">
        <f t="shared" si="1"/>
        <v>78</v>
      </c>
      <c r="AB20" s="51">
        <v>81.900000000000006</v>
      </c>
      <c r="AC20" s="8">
        <f t="shared" si="2"/>
        <v>80.34</v>
      </c>
    </row>
    <row r="21" spans="1:29" ht="14.25">
      <c r="A21" s="45">
        <v>159652</v>
      </c>
      <c r="B21" s="52"/>
      <c r="C21" s="52"/>
      <c r="D21" s="52"/>
      <c r="E21" s="52"/>
      <c r="F21" s="46">
        <f t="shared" si="0"/>
        <v>80.228000000000009</v>
      </c>
      <c r="G21" s="47">
        <v>2</v>
      </c>
      <c r="H21" s="6">
        <v>83</v>
      </c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1">
        <f t="shared" si="1"/>
        <v>83</v>
      </c>
      <c r="AB21" s="53">
        <v>78.38</v>
      </c>
      <c r="AC21" s="8">
        <f t="shared" si="2"/>
        <v>80.228000000000009</v>
      </c>
    </row>
    <row r="22" spans="1:29" ht="14.25">
      <c r="A22" s="45">
        <v>159408</v>
      </c>
      <c r="B22" s="43"/>
      <c r="C22" s="43"/>
      <c r="D22" s="43"/>
      <c r="E22" s="43"/>
      <c r="F22" s="46">
        <f t="shared" si="0"/>
        <v>80.12</v>
      </c>
      <c r="G22" s="47">
        <v>3</v>
      </c>
      <c r="H22" s="6">
        <v>83</v>
      </c>
      <c r="I22" s="5">
        <v>3</v>
      </c>
      <c r="J22" s="6">
        <v>77</v>
      </c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1">
        <f t="shared" si="1"/>
        <v>80</v>
      </c>
      <c r="AB22" s="48" t="s">
        <v>221</v>
      </c>
      <c r="AC22" s="8">
        <f t="shared" si="2"/>
        <v>80.12</v>
      </c>
    </row>
    <row r="23" spans="1:29" ht="14.25">
      <c r="A23" s="45">
        <v>159396</v>
      </c>
      <c r="B23" s="43"/>
      <c r="C23" s="43"/>
      <c r="D23" s="43"/>
      <c r="E23" s="43"/>
      <c r="F23" s="46">
        <f t="shared" si="0"/>
        <v>80</v>
      </c>
      <c r="G23" s="47">
        <v>3</v>
      </c>
      <c r="H23" s="6">
        <v>74</v>
      </c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6"/>
      <c r="U23" s="5"/>
      <c r="V23" s="6"/>
      <c r="W23" s="5"/>
      <c r="X23" s="6"/>
      <c r="Y23" s="5"/>
      <c r="Z23" s="6"/>
      <c r="AA23" s="1">
        <f t="shared" si="1"/>
        <v>74</v>
      </c>
      <c r="AB23" s="48" t="s">
        <v>217</v>
      </c>
      <c r="AC23" s="8">
        <f t="shared" si="2"/>
        <v>80</v>
      </c>
    </row>
    <row r="24" spans="1:29" ht="14.25">
      <c r="A24" s="45">
        <v>159422</v>
      </c>
      <c r="B24" s="52"/>
      <c r="C24" s="52"/>
      <c r="D24" s="52"/>
      <c r="E24" s="52"/>
      <c r="F24" s="46">
        <f t="shared" si="0"/>
        <v>79.751999999999995</v>
      </c>
      <c r="G24" s="50">
        <v>1</v>
      </c>
      <c r="H24" s="6">
        <v>81</v>
      </c>
      <c r="I24" s="9"/>
      <c r="J24" s="6"/>
      <c r="K24" s="9"/>
      <c r="L24" s="6"/>
      <c r="M24" s="9"/>
      <c r="N24" s="6"/>
      <c r="O24" s="9"/>
      <c r="P24" s="6"/>
      <c r="Q24" s="9"/>
      <c r="R24" s="6"/>
      <c r="S24" s="9"/>
      <c r="T24" s="6"/>
      <c r="U24" s="9"/>
      <c r="V24" s="6"/>
      <c r="W24" s="9"/>
      <c r="X24" s="6"/>
      <c r="Y24" s="9"/>
      <c r="Z24" s="6"/>
      <c r="AA24" s="1">
        <f t="shared" si="1"/>
        <v>81</v>
      </c>
      <c r="AB24" s="53">
        <v>78.92</v>
      </c>
      <c r="AC24" s="8">
        <f t="shared" si="2"/>
        <v>79.751999999999995</v>
      </c>
    </row>
    <row r="25" spans="1:29" ht="14.25">
      <c r="A25" s="45">
        <v>159406</v>
      </c>
      <c r="B25" s="49"/>
      <c r="C25" s="49"/>
      <c r="D25" s="49"/>
      <c r="E25" s="49"/>
      <c r="F25" s="46">
        <f t="shared" si="0"/>
        <v>78.960000000000008</v>
      </c>
      <c r="G25" s="50">
        <v>3</v>
      </c>
      <c r="H25" s="6">
        <v>78</v>
      </c>
      <c r="I25" s="9"/>
      <c r="J25" s="6"/>
      <c r="K25" s="9"/>
      <c r="L25" s="6"/>
      <c r="M25" s="9"/>
      <c r="N25" s="6"/>
      <c r="O25" s="9"/>
      <c r="P25" s="6"/>
      <c r="Q25" s="9"/>
      <c r="R25" s="6"/>
      <c r="S25" s="9"/>
      <c r="T25" s="6"/>
      <c r="U25" s="9"/>
      <c r="V25" s="6"/>
      <c r="W25" s="9"/>
      <c r="X25" s="6"/>
      <c r="Y25" s="9"/>
      <c r="Z25" s="6"/>
      <c r="AA25" s="1">
        <f t="shared" si="1"/>
        <v>78</v>
      </c>
      <c r="AB25" s="51">
        <v>79.599999999999994</v>
      </c>
      <c r="AC25" s="8">
        <f t="shared" si="2"/>
        <v>78.960000000000008</v>
      </c>
    </row>
    <row r="26" spans="1:29" ht="14.25">
      <c r="A26" s="45">
        <v>159404</v>
      </c>
      <c r="B26" s="49"/>
      <c r="C26" s="49"/>
      <c r="D26" s="49"/>
      <c r="E26" s="49"/>
      <c r="F26" s="46">
        <f t="shared" si="0"/>
        <v>78.14</v>
      </c>
      <c r="G26" s="50">
        <v>3</v>
      </c>
      <c r="H26" s="6">
        <v>80</v>
      </c>
      <c r="I26" s="9"/>
      <c r="J26" s="6"/>
      <c r="K26" s="9"/>
      <c r="L26" s="6"/>
      <c r="M26" s="9"/>
      <c r="N26" s="6"/>
      <c r="O26" s="9"/>
      <c r="P26" s="6"/>
      <c r="Q26" s="9"/>
      <c r="R26" s="6"/>
      <c r="S26" s="9"/>
      <c r="T26" s="6"/>
      <c r="U26" s="9"/>
      <c r="V26" s="6"/>
      <c r="W26" s="9"/>
      <c r="X26" s="6"/>
      <c r="Y26" s="9"/>
      <c r="Z26" s="6"/>
      <c r="AA26" s="1">
        <f t="shared" si="1"/>
        <v>80</v>
      </c>
      <c r="AB26" s="51">
        <v>76.900000000000006</v>
      </c>
      <c r="AC26" s="8">
        <f t="shared" si="2"/>
        <v>78.14</v>
      </c>
    </row>
    <row r="27" spans="1:29" ht="14.25">
      <c r="A27" s="45">
        <v>159411</v>
      </c>
      <c r="B27" s="43"/>
      <c r="C27" s="43"/>
      <c r="D27" s="43"/>
      <c r="E27" s="43"/>
      <c r="F27" s="46">
        <f t="shared" si="0"/>
        <v>77.66</v>
      </c>
      <c r="G27" s="47">
        <v>3</v>
      </c>
      <c r="H27" s="6">
        <v>73</v>
      </c>
      <c r="I27" s="5">
        <v>2</v>
      </c>
      <c r="J27" s="6">
        <v>80</v>
      </c>
      <c r="K27" s="5"/>
      <c r="L27" s="6"/>
      <c r="M27" s="5"/>
      <c r="N27" s="6"/>
      <c r="O27" s="5"/>
      <c r="P27" s="6"/>
      <c r="Q27" s="5"/>
      <c r="R27" s="6"/>
      <c r="S27" s="5"/>
      <c r="T27" s="6"/>
      <c r="U27" s="5"/>
      <c r="V27" s="6"/>
      <c r="W27" s="5"/>
      <c r="X27" s="6"/>
      <c r="Y27" s="5"/>
      <c r="Z27" s="6"/>
      <c r="AA27" s="1">
        <f t="shared" si="1"/>
        <v>75.8</v>
      </c>
      <c r="AB27" s="48" t="s">
        <v>224</v>
      </c>
      <c r="AC27" s="8">
        <f t="shared" si="2"/>
        <v>77.66</v>
      </c>
    </row>
    <row r="28" spans="1:29" ht="14.25">
      <c r="A28" s="45">
        <v>159402</v>
      </c>
      <c r="B28" s="43"/>
      <c r="C28" s="43"/>
      <c r="D28" s="43"/>
      <c r="E28" s="43"/>
      <c r="F28" s="46">
        <f t="shared" si="0"/>
        <v>76.58</v>
      </c>
      <c r="G28" s="47">
        <v>3</v>
      </c>
      <c r="H28" s="6">
        <v>77</v>
      </c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1">
        <f t="shared" si="1"/>
        <v>77</v>
      </c>
      <c r="AB28" s="48" t="s">
        <v>219</v>
      </c>
      <c r="AC28" s="8">
        <f t="shared" si="2"/>
        <v>76.58</v>
      </c>
    </row>
    <row r="29" spans="1:29" ht="14.25">
      <c r="A29" s="45">
        <v>159400</v>
      </c>
      <c r="B29" s="49"/>
      <c r="C29" s="49"/>
      <c r="D29" s="49"/>
      <c r="E29" s="49"/>
      <c r="F29" s="46">
        <f t="shared" si="0"/>
        <v>75.819999999999993</v>
      </c>
      <c r="G29" s="50">
        <v>3</v>
      </c>
      <c r="H29" s="6">
        <v>73</v>
      </c>
      <c r="I29" s="9"/>
      <c r="J29" s="6"/>
      <c r="K29" s="9"/>
      <c r="L29" s="6"/>
      <c r="M29" s="9"/>
      <c r="N29" s="6"/>
      <c r="O29" s="9"/>
      <c r="P29" s="6"/>
      <c r="Q29" s="9"/>
      <c r="R29" s="6"/>
      <c r="S29" s="9"/>
      <c r="T29" s="6"/>
      <c r="U29" s="9"/>
      <c r="V29" s="6"/>
      <c r="W29" s="9"/>
      <c r="X29" s="6"/>
      <c r="Y29" s="9"/>
      <c r="Z29" s="6"/>
      <c r="AA29" s="1">
        <f t="shared" si="1"/>
        <v>73</v>
      </c>
      <c r="AB29" s="51">
        <v>77.7</v>
      </c>
      <c r="AC29" s="8">
        <f t="shared" si="2"/>
        <v>75.819999999999993</v>
      </c>
    </row>
    <row r="30" spans="1:29" ht="14.25">
      <c r="A30" s="45">
        <v>159413</v>
      </c>
      <c r="B30" s="49"/>
      <c r="C30" s="49"/>
      <c r="D30" s="49"/>
      <c r="E30" s="49"/>
      <c r="F30" s="46">
        <f t="shared" si="0"/>
        <v>75.72</v>
      </c>
      <c r="G30" s="50">
        <v>3</v>
      </c>
      <c r="H30" s="6">
        <v>75</v>
      </c>
      <c r="I30" s="9"/>
      <c r="J30" s="6"/>
      <c r="K30" s="9"/>
      <c r="L30" s="6"/>
      <c r="M30" s="9"/>
      <c r="N30" s="6"/>
      <c r="O30" s="9"/>
      <c r="P30" s="6"/>
      <c r="Q30" s="9"/>
      <c r="R30" s="6"/>
      <c r="S30" s="9"/>
      <c r="T30" s="6"/>
      <c r="U30" s="9"/>
      <c r="V30" s="6"/>
      <c r="W30" s="9"/>
      <c r="X30" s="6"/>
      <c r="Y30" s="9"/>
      <c r="Z30" s="6"/>
      <c r="AA30" s="1">
        <f t="shared" si="1"/>
        <v>75</v>
      </c>
      <c r="AB30" s="51">
        <v>76.2</v>
      </c>
      <c r="AC30" s="8">
        <f t="shared" si="2"/>
        <v>75.72</v>
      </c>
    </row>
    <row r="31" spans="1:29" ht="14.25">
      <c r="A31" s="45">
        <v>159397</v>
      </c>
      <c r="B31" s="49"/>
      <c r="C31" s="49"/>
      <c r="D31" s="49"/>
      <c r="E31" s="49"/>
      <c r="F31" s="46">
        <f t="shared" si="0"/>
        <v>75.602000000000004</v>
      </c>
      <c r="G31" s="50">
        <v>2</v>
      </c>
      <c r="H31" s="6">
        <v>72</v>
      </c>
      <c r="I31" s="9">
        <v>2</v>
      </c>
      <c r="J31" s="6">
        <v>81</v>
      </c>
      <c r="K31" s="9">
        <v>2</v>
      </c>
      <c r="L31" s="6">
        <v>75</v>
      </c>
      <c r="M31" s="9">
        <v>3</v>
      </c>
      <c r="N31" s="6">
        <v>72</v>
      </c>
      <c r="O31" s="9">
        <v>3</v>
      </c>
      <c r="P31" s="6">
        <v>75</v>
      </c>
      <c r="Q31" s="9"/>
      <c r="R31" s="6"/>
      <c r="S31" s="9"/>
      <c r="T31" s="6"/>
      <c r="U31" s="9"/>
      <c r="V31" s="6"/>
      <c r="W31" s="9"/>
      <c r="X31" s="6"/>
      <c r="Y31" s="9"/>
      <c r="Z31" s="6"/>
      <c r="AA31" s="1">
        <f t="shared" si="1"/>
        <v>74.75</v>
      </c>
      <c r="AB31" s="51">
        <v>76.17</v>
      </c>
      <c r="AC31" s="8">
        <f t="shared" si="2"/>
        <v>75.602000000000004</v>
      </c>
    </row>
    <row r="32" spans="1:29" ht="14.25">
      <c r="A32" s="45">
        <v>159409</v>
      </c>
      <c r="B32" s="43"/>
      <c r="C32" s="43"/>
      <c r="D32" s="43"/>
      <c r="E32" s="43"/>
      <c r="F32" s="46">
        <f t="shared" si="0"/>
        <v>74.28</v>
      </c>
      <c r="G32" s="47">
        <v>3</v>
      </c>
      <c r="H32" s="6">
        <v>75</v>
      </c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1">
        <f t="shared" si="1"/>
        <v>75</v>
      </c>
      <c r="AB32" s="48" t="s">
        <v>222</v>
      </c>
      <c r="AC32" s="8">
        <f t="shared" si="2"/>
        <v>74.28</v>
      </c>
    </row>
    <row r="33" spans="1:29" ht="14.25">
      <c r="A33" s="45">
        <v>159398</v>
      </c>
      <c r="B33" s="43"/>
      <c r="C33" s="43"/>
      <c r="D33" s="43"/>
      <c r="E33" s="43"/>
      <c r="F33" s="46">
        <f t="shared" si="0"/>
        <v>72.92</v>
      </c>
      <c r="G33" s="47">
        <v>3</v>
      </c>
      <c r="H33" s="6">
        <v>71</v>
      </c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5"/>
      <c r="V33" s="6"/>
      <c r="W33" s="5"/>
      <c r="X33" s="6"/>
      <c r="Y33" s="5"/>
      <c r="Z33" s="6"/>
      <c r="AA33" s="1">
        <f t="shared" si="1"/>
        <v>71</v>
      </c>
      <c r="AB33" s="48" t="s">
        <v>218</v>
      </c>
      <c r="AC33" s="8">
        <f t="shared" si="2"/>
        <v>72.92</v>
      </c>
    </row>
    <row r="34" spans="1:29" ht="14.25">
      <c r="A34" s="45">
        <v>159650</v>
      </c>
      <c r="B34" s="52"/>
      <c r="C34" s="52"/>
      <c r="D34" s="52"/>
      <c r="E34" s="52"/>
      <c r="F34" s="46">
        <f t="shared" si="0"/>
        <v>70.78</v>
      </c>
      <c r="G34" s="5">
        <v>3</v>
      </c>
      <c r="H34" s="6">
        <v>73</v>
      </c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5"/>
      <c r="V34" s="6"/>
      <c r="W34" s="5"/>
      <c r="X34" s="6"/>
      <c r="Y34" s="5"/>
      <c r="Z34" s="6"/>
      <c r="AA34" s="1">
        <f t="shared" si="1"/>
        <v>73</v>
      </c>
      <c r="AB34" s="53">
        <v>69.3</v>
      </c>
      <c r="AC34" s="8">
        <f t="shared" si="2"/>
        <v>70.78</v>
      </c>
    </row>
  </sheetData>
  <sortState ref="A3:AD34">
    <sortCondition descending="1" ref="F3:F34"/>
  </sortState>
  <mergeCells count="2">
    <mergeCell ref="A1:E1"/>
    <mergeCell ref="I1:AB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结构</vt:lpstr>
      <vt:lpstr>防灾</vt:lpstr>
      <vt:lpstr>桥梁</vt:lpstr>
      <vt:lpstr>岩土</vt:lpstr>
      <vt:lpstr>市政</vt:lpstr>
      <vt:lpstr>力学</vt:lpstr>
      <vt:lpstr>管理</vt:lpstr>
      <vt:lpstr>建造</vt:lpstr>
      <vt:lpstr>15秋博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2016-10-19T07:53:58Z</dcterms:modified>
</cp:coreProperties>
</file>