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6" windowHeight="8376" activeTab="8"/>
  </bookViews>
  <sheets>
    <sheet name="结构" sheetId="1" r:id="rId1"/>
    <sheet name="桥梁" sheetId="3" r:id="rId2"/>
    <sheet name="岩土" sheetId="4" r:id="rId3"/>
    <sheet name="防灾" sheetId="2" r:id="rId4"/>
    <sheet name="市政" sheetId="5" r:id="rId5"/>
    <sheet name="力学" sheetId="6" r:id="rId6"/>
    <sheet name="管理" sheetId="7" r:id="rId7"/>
    <sheet name="建造" sheetId="8" r:id="rId8"/>
    <sheet name="16秋博" sheetId="10" r:id="rId9"/>
  </sheets>
  <calcPr calcId="124519"/>
</workbook>
</file>

<file path=xl/calcChain.xml><?xml version="1.0" encoding="utf-8"?>
<calcChain xmlns="http://schemas.openxmlformats.org/spreadsheetml/2006/main">
  <c r="AB41" i="10"/>
  <c r="AD41" s="1"/>
  <c r="AB40"/>
  <c r="AD40" s="1"/>
  <c r="AB39"/>
  <c r="AD39" s="1"/>
  <c r="AB38"/>
  <c r="AD38" s="1"/>
  <c r="AB37"/>
  <c r="AD37" s="1"/>
  <c r="AB36"/>
  <c r="AD36" s="1"/>
  <c r="AB35"/>
  <c r="AD35" s="1"/>
  <c r="AB34"/>
  <c r="AD34" s="1"/>
  <c r="AB33"/>
  <c r="AD33" s="1"/>
  <c r="AB32"/>
  <c r="AD32" s="1"/>
  <c r="AB31"/>
  <c r="AD31" s="1"/>
  <c r="AB30"/>
  <c r="AD30" s="1"/>
  <c r="AB29"/>
  <c r="AD29" s="1"/>
  <c r="AB28"/>
  <c r="AD28" s="1"/>
  <c r="AB27"/>
  <c r="AD27" s="1"/>
  <c r="AB26"/>
  <c r="AD26" s="1"/>
  <c r="AB25"/>
  <c r="AD25" s="1"/>
  <c r="AB24"/>
  <c r="AD24" s="1"/>
  <c r="AB23"/>
  <c r="AD23" s="1"/>
  <c r="AB22"/>
  <c r="AD22" s="1"/>
  <c r="AB21"/>
  <c r="AD21" s="1"/>
  <c r="AB20"/>
  <c r="AD20" s="1"/>
  <c r="AB19"/>
  <c r="AD19" s="1"/>
  <c r="AB18"/>
  <c r="AD18" s="1"/>
  <c r="AB17"/>
  <c r="AD17" s="1"/>
  <c r="AB16"/>
  <c r="AD16" s="1"/>
  <c r="AB15"/>
  <c r="AD15" s="1"/>
  <c r="AB14"/>
  <c r="AD14" s="1"/>
  <c r="AB13"/>
  <c r="AD13" s="1"/>
  <c r="AB12"/>
  <c r="AD12" s="1"/>
  <c r="AB11"/>
  <c r="AD11" s="1"/>
  <c r="AB10"/>
  <c r="AD10" s="1"/>
  <c r="AB9"/>
  <c r="AD9" s="1"/>
  <c r="AB8"/>
  <c r="AD8" s="1"/>
  <c r="AB7"/>
  <c r="AD7" s="1"/>
  <c r="AB6"/>
  <c r="AD6" s="1"/>
  <c r="AB5"/>
  <c r="AD5" s="1"/>
  <c r="AB4"/>
  <c r="AD4" s="1"/>
  <c r="AD27" i="8" l="1"/>
  <c r="AB27"/>
  <c r="G27"/>
  <c r="AD26"/>
  <c r="AB26"/>
  <c r="G26"/>
  <c r="AD25"/>
  <c r="AB25"/>
  <c r="G25"/>
  <c r="AD24"/>
  <c r="AB24"/>
  <c r="G24"/>
  <c r="AD23"/>
  <c r="AB23"/>
  <c r="G23"/>
  <c r="AD22"/>
  <c r="AB22"/>
  <c r="G22"/>
  <c r="AD21"/>
  <c r="AB21"/>
  <c r="G21"/>
  <c r="AD20"/>
  <c r="AB20"/>
  <c r="G20"/>
  <c r="AD19"/>
  <c r="AB19"/>
  <c r="G19"/>
  <c r="AD18"/>
  <c r="AB18"/>
  <c r="G18"/>
  <c r="AD17"/>
  <c r="AB17"/>
  <c r="G17"/>
  <c r="AD16"/>
  <c r="AB16"/>
  <c r="G16"/>
  <c r="AD15"/>
  <c r="AB15"/>
  <c r="G15"/>
  <c r="AD14"/>
  <c r="AB14"/>
  <c r="G14"/>
  <c r="AD13"/>
  <c r="AB13"/>
  <c r="G13"/>
  <c r="AD12"/>
  <c r="AB12"/>
  <c r="G12"/>
  <c r="AD11"/>
  <c r="AB11"/>
  <c r="G11"/>
  <c r="AD10"/>
  <c r="AB10"/>
  <c r="G10"/>
  <c r="AD9"/>
  <c r="AB9"/>
  <c r="G9"/>
  <c r="AD8"/>
  <c r="AB8"/>
  <c r="G8"/>
  <c r="AD7"/>
  <c r="AB7"/>
  <c r="G7"/>
  <c r="AD6"/>
  <c r="AB6"/>
  <c r="G6"/>
  <c r="AD5"/>
  <c r="AB5"/>
  <c r="G5"/>
  <c r="AD4"/>
  <c r="AB4"/>
  <c r="G4"/>
  <c r="AD3"/>
  <c r="AB3"/>
  <c r="G3"/>
  <c r="AD28" i="7"/>
  <c r="AB28"/>
  <c r="G28"/>
  <c r="AD27"/>
  <c r="AB27"/>
  <c r="G27"/>
  <c r="AD26"/>
  <c r="AB26"/>
  <c r="G26"/>
  <c r="AD25"/>
  <c r="AB25"/>
  <c r="G25"/>
  <c r="AD24"/>
  <c r="AB24"/>
  <c r="G24"/>
  <c r="AD23"/>
  <c r="AB23"/>
  <c r="G23"/>
  <c r="AD22"/>
  <c r="AB22"/>
  <c r="G22"/>
  <c r="AD21"/>
  <c r="AB21"/>
  <c r="G21"/>
  <c r="AD20"/>
  <c r="AB20"/>
  <c r="G20"/>
  <c r="AD19"/>
  <c r="AB19"/>
  <c r="G19"/>
  <c r="AD18"/>
  <c r="AB18"/>
  <c r="G18"/>
  <c r="AD17"/>
  <c r="AB17"/>
  <c r="G17"/>
  <c r="AD16"/>
  <c r="AB16"/>
  <c r="G16"/>
  <c r="AD15"/>
  <c r="AB15"/>
  <c r="G15"/>
  <c r="AD14"/>
  <c r="AB14"/>
  <c r="G14"/>
  <c r="AB13"/>
  <c r="AD13" s="1"/>
  <c r="G13" s="1"/>
  <c r="AD12"/>
  <c r="AB12"/>
  <c r="G12"/>
  <c r="AD11"/>
  <c r="AB11"/>
  <c r="G11"/>
  <c r="AD10"/>
  <c r="AB10"/>
  <c r="G10"/>
  <c r="AD9"/>
  <c r="AB9"/>
  <c r="G9"/>
  <c r="AD8"/>
  <c r="AB8"/>
  <c r="G8"/>
  <c r="AD7"/>
  <c r="AB7"/>
  <c r="G7"/>
  <c r="AD6"/>
  <c r="AB6"/>
  <c r="G6"/>
  <c r="AD5"/>
  <c r="AB5"/>
  <c r="G5"/>
  <c r="AD4"/>
  <c r="AB4"/>
  <c r="G4"/>
  <c r="AD3"/>
  <c r="AB3"/>
  <c r="G3"/>
  <c r="AC24" i="6"/>
  <c r="AA24"/>
  <c r="F24"/>
  <c r="AC23"/>
  <c r="AA23"/>
  <c r="F23"/>
  <c r="AC22"/>
  <c r="AA22"/>
  <c r="F22"/>
  <c r="AC21"/>
  <c r="AA21"/>
  <c r="F21"/>
  <c r="AC20"/>
  <c r="AA20"/>
  <c r="F20"/>
  <c r="AC19"/>
  <c r="AA19"/>
  <c r="F19"/>
  <c r="AC18"/>
  <c r="AA18"/>
  <c r="F18"/>
  <c r="AC17"/>
  <c r="AA17"/>
  <c r="F17"/>
  <c r="AC16"/>
  <c r="AA16"/>
  <c r="F16"/>
  <c r="AC15"/>
  <c r="AA15"/>
  <c r="F15"/>
  <c r="AC14"/>
  <c r="AA14"/>
  <c r="F14"/>
  <c r="AC13"/>
  <c r="AA13"/>
  <c r="F13"/>
  <c r="AC12"/>
  <c r="AA12"/>
  <c r="F12"/>
  <c r="AC11"/>
  <c r="AA11"/>
  <c r="F11"/>
  <c r="AC10"/>
  <c r="AA10"/>
  <c r="F10"/>
  <c r="AC9"/>
  <c r="F9" s="1"/>
  <c r="AA9"/>
  <c r="AC8"/>
  <c r="AA8"/>
  <c r="F8"/>
  <c r="AC7"/>
  <c r="AA7"/>
  <c r="F7"/>
  <c r="AC6"/>
  <c r="AA6"/>
  <c r="F6"/>
  <c r="AC5"/>
  <c r="AA5"/>
  <c r="F5"/>
  <c r="AC4"/>
  <c r="AA4"/>
  <c r="F4"/>
  <c r="AC3"/>
  <c r="AA3"/>
  <c r="F3"/>
  <c r="AC26" i="5"/>
  <c r="AA26"/>
  <c r="F26"/>
  <c r="AC25"/>
  <c r="AA25"/>
  <c r="F25"/>
  <c r="AC24"/>
  <c r="AA24"/>
  <c r="F24"/>
  <c r="AC23"/>
  <c r="AA23"/>
  <c r="F23"/>
  <c r="AC22"/>
  <c r="AA22"/>
  <c r="F22"/>
  <c r="AC21"/>
  <c r="AA21"/>
  <c r="F21"/>
  <c r="AC20"/>
  <c r="AA20"/>
  <c r="F20"/>
  <c r="AC19"/>
  <c r="AA19"/>
  <c r="F19"/>
  <c r="AC18"/>
  <c r="AA18"/>
  <c r="F18"/>
  <c r="AC17"/>
  <c r="AA17"/>
  <c r="F17"/>
  <c r="AC16"/>
  <c r="AA16"/>
  <c r="F16"/>
  <c r="AC15"/>
  <c r="AA15"/>
  <c r="F15"/>
  <c r="AC14"/>
  <c r="AA14"/>
  <c r="F14"/>
  <c r="AC13"/>
  <c r="AA13"/>
  <c r="F13"/>
  <c r="AC12"/>
  <c r="AA12"/>
  <c r="F12"/>
  <c r="AC11"/>
  <c r="AA11"/>
  <c r="F11"/>
  <c r="AC10"/>
  <c r="AA10"/>
  <c r="F10"/>
  <c r="AC9"/>
  <c r="AA9"/>
  <c r="F9"/>
  <c r="AC8"/>
  <c r="AA8"/>
  <c r="F8"/>
  <c r="AC7"/>
  <c r="AA7"/>
  <c r="F7"/>
  <c r="AC6"/>
  <c r="AA6"/>
  <c r="F6"/>
  <c r="AC5"/>
  <c r="AA5"/>
  <c r="F5"/>
  <c r="AC4"/>
  <c r="AA4"/>
  <c r="F4"/>
  <c r="AC3"/>
  <c r="AA3"/>
  <c r="F3"/>
  <c r="AD46" i="2"/>
  <c r="AB46"/>
  <c r="AD45"/>
  <c r="AB45"/>
  <c r="AD44"/>
  <c r="AB44"/>
  <c r="AD43"/>
  <c r="AB43"/>
  <c r="AD42"/>
  <c r="AB42"/>
  <c r="AD41"/>
  <c r="AB41"/>
  <c r="AD40"/>
  <c r="AB40"/>
  <c r="AD39"/>
  <c r="AB39"/>
  <c r="AD38"/>
  <c r="AB38"/>
  <c r="AD37"/>
  <c r="AB37"/>
  <c r="AD36"/>
  <c r="AB36"/>
  <c r="AD35"/>
  <c r="AB35"/>
  <c r="AD34"/>
  <c r="AB34"/>
  <c r="AD33"/>
  <c r="AB33"/>
  <c r="AD32"/>
  <c r="AB32"/>
  <c r="AD31"/>
  <c r="AB31"/>
  <c r="AD30"/>
  <c r="AB30"/>
  <c r="AD29"/>
  <c r="AB29"/>
  <c r="AD28"/>
  <c r="AB28"/>
  <c r="AD27"/>
  <c r="AB27"/>
  <c r="AD26"/>
  <c r="AB26"/>
  <c r="AD25"/>
  <c r="AB25"/>
  <c r="AD24"/>
  <c r="AB24"/>
  <c r="AD23"/>
  <c r="AB23"/>
  <c r="AD22"/>
  <c r="AB22"/>
  <c r="AD21"/>
  <c r="AB21"/>
  <c r="AD20"/>
  <c r="AB20"/>
  <c r="AD19"/>
  <c r="AB19"/>
  <c r="AD18"/>
  <c r="AB18"/>
  <c r="AD17"/>
  <c r="AB17"/>
  <c r="AD16"/>
  <c r="AB16"/>
  <c r="AD15"/>
  <c r="AB15"/>
  <c r="AD14"/>
  <c r="AB14"/>
  <c r="AD13"/>
  <c r="AB13"/>
  <c r="AD12"/>
  <c r="AB12"/>
  <c r="AD11"/>
  <c r="AB11"/>
  <c r="AD10"/>
  <c r="AB10"/>
  <c r="AD9"/>
  <c r="AB9"/>
  <c r="AD8"/>
  <c r="AB8"/>
  <c r="AD7"/>
  <c r="AB7"/>
  <c r="AD6"/>
  <c r="AB6"/>
  <c r="AD5"/>
  <c r="AB5"/>
  <c r="AD4"/>
  <c r="AB4"/>
  <c r="AD3"/>
  <c r="AB3"/>
  <c r="AD15" i="4"/>
  <c r="AB15"/>
  <c r="G15"/>
  <c r="AD14"/>
  <c r="AB14"/>
  <c r="G14"/>
  <c r="AD13"/>
  <c r="AB13"/>
  <c r="G13"/>
  <c r="AD12"/>
  <c r="AB12"/>
  <c r="G12"/>
  <c r="AD11"/>
  <c r="AB11"/>
  <c r="G11"/>
  <c r="AD10"/>
  <c r="AB10"/>
  <c r="G10"/>
  <c r="AD9"/>
  <c r="AB9"/>
  <c r="G9"/>
  <c r="AD8"/>
  <c r="AB8"/>
  <c r="G8"/>
  <c r="AD7"/>
  <c r="AB7"/>
  <c r="G7"/>
  <c r="AD6"/>
  <c r="AB6"/>
  <c r="G6"/>
  <c r="AD5"/>
  <c r="AB5"/>
  <c r="G5"/>
  <c r="AD4"/>
  <c r="AB4"/>
  <c r="G4"/>
  <c r="AD3"/>
  <c r="AB3"/>
  <c r="G3"/>
  <c r="AD19" i="3"/>
  <c r="AB19"/>
  <c r="G19"/>
  <c r="AD18"/>
  <c r="AB18"/>
  <c r="G18"/>
  <c r="AD17"/>
  <c r="AB17"/>
  <c r="G17"/>
  <c r="AD16"/>
  <c r="AB16"/>
  <c r="G16"/>
  <c r="AD15"/>
  <c r="AB15"/>
  <c r="G15"/>
  <c r="AD14"/>
  <c r="AB14"/>
  <c r="G14"/>
  <c r="AD13"/>
  <c r="AB13"/>
  <c r="G13"/>
  <c r="AD12"/>
  <c r="AB12"/>
  <c r="G12"/>
  <c r="AD11"/>
  <c r="AB11"/>
  <c r="G11"/>
  <c r="AD10"/>
  <c r="AB10"/>
  <c r="G10"/>
  <c r="AD9"/>
  <c r="AB9"/>
  <c r="G9"/>
  <c r="AD8"/>
  <c r="AB8"/>
  <c r="G8"/>
  <c r="AD7"/>
  <c r="AB7"/>
  <c r="G7"/>
  <c r="AD6"/>
  <c r="AB6"/>
  <c r="G6"/>
  <c r="AD5"/>
  <c r="AB5"/>
  <c r="G5"/>
  <c r="AD4"/>
  <c r="AB4"/>
  <c r="G4"/>
  <c r="AD3"/>
  <c r="AB3"/>
  <c r="G3"/>
  <c r="AD92" i="1"/>
  <c r="AB92"/>
  <c r="G92"/>
  <c r="AD91"/>
  <c r="AB91"/>
  <c r="G91"/>
  <c r="AD90"/>
  <c r="AB90"/>
  <c r="AD89"/>
  <c r="AB89"/>
  <c r="AD88"/>
  <c r="AB88"/>
  <c r="G88"/>
  <c r="AD87"/>
  <c r="AB87"/>
  <c r="AD86"/>
  <c r="AB86"/>
  <c r="AD85"/>
  <c r="AB85"/>
  <c r="AD84"/>
  <c r="AB84"/>
  <c r="AD83"/>
  <c r="AB83"/>
  <c r="AD82"/>
  <c r="AB82"/>
  <c r="AD81"/>
  <c r="AB81"/>
  <c r="AD80"/>
  <c r="AB80"/>
  <c r="AD79"/>
  <c r="AB79"/>
  <c r="AD78"/>
  <c r="AB78"/>
  <c r="AD77"/>
  <c r="AB77"/>
  <c r="AD76"/>
  <c r="AB76"/>
  <c r="AD75"/>
  <c r="AB75"/>
  <c r="AD74"/>
  <c r="AB74"/>
  <c r="AD73"/>
  <c r="AB73"/>
  <c r="AD72"/>
  <c r="AB72"/>
  <c r="AD71"/>
  <c r="AB71"/>
  <c r="AD70"/>
  <c r="AB70"/>
  <c r="AD69"/>
  <c r="AB69"/>
  <c r="AD68"/>
  <c r="AB68"/>
  <c r="AD67"/>
  <c r="AB67"/>
  <c r="AD66"/>
  <c r="AB66"/>
  <c r="AD65"/>
  <c r="AB65"/>
  <c r="AD64"/>
  <c r="AB64"/>
  <c r="AD63"/>
  <c r="AB63"/>
  <c r="G63"/>
  <c r="AD62"/>
  <c r="AB62"/>
  <c r="AD61"/>
  <c r="AB61"/>
  <c r="G61"/>
  <c r="AD60"/>
  <c r="AB60"/>
  <c r="G60"/>
  <c r="AD59"/>
  <c r="AB59"/>
  <c r="AD58"/>
  <c r="AB58"/>
  <c r="AD57"/>
  <c r="AB57"/>
  <c r="G57"/>
  <c r="AD56"/>
  <c r="AB56"/>
  <c r="AD55"/>
  <c r="AB55"/>
  <c r="G55"/>
  <c r="AD54"/>
  <c r="AB54"/>
  <c r="G54"/>
  <c r="AD53"/>
  <c r="AB53"/>
  <c r="AD52"/>
  <c r="AB52"/>
  <c r="AD51"/>
  <c r="AB51"/>
  <c r="AD50"/>
  <c r="AB50"/>
  <c r="AD49"/>
  <c r="AB49"/>
  <c r="G49"/>
  <c r="AD48"/>
  <c r="AB48"/>
  <c r="AD47"/>
  <c r="AB47"/>
  <c r="AD46"/>
  <c r="AB46"/>
  <c r="AD45"/>
  <c r="AB45"/>
  <c r="AD44"/>
  <c r="AB44"/>
  <c r="G44"/>
  <c r="AD43"/>
  <c r="AB43"/>
  <c r="AD42"/>
  <c r="AB42"/>
  <c r="AD41"/>
  <c r="AB41"/>
  <c r="AD40"/>
  <c r="AB40"/>
  <c r="AD39"/>
  <c r="AB39"/>
  <c r="AD38"/>
  <c r="AB38"/>
  <c r="AD37"/>
  <c r="AB37"/>
  <c r="AD36"/>
  <c r="AB36"/>
  <c r="G36"/>
  <c r="AD35"/>
  <c r="AB35"/>
  <c r="G35"/>
  <c r="AD34"/>
  <c r="AB34"/>
  <c r="AD33"/>
  <c r="AB33"/>
  <c r="AD32"/>
  <c r="AB32"/>
  <c r="G32"/>
  <c r="AD31"/>
  <c r="AB31"/>
  <c r="G31"/>
  <c r="AD30"/>
  <c r="AB30"/>
  <c r="G30"/>
  <c r="AD29"/>
  <c r="AB29"/>
  <c r="G29"/>
  <c r="AD28"/>
  <c r="AB28"/>
  <c r="AD27"/>
  <c r="AB27"/>
  <c r="G27"/>
  <c r="AD26"/>
  <c r="AB26"/>
  <c r="G26"/>
  <c r="AD25"/>
  <c r="AB25"/>
  <c r="G25"/>
  <c r="AD24"/>
  <c r="AB24"/>
  <c r="AD23"/>
  <c r="AB23"/>
  <c r="G23"/>
  <c r="AD22"/>
  <c r="AB22"/>
  <c r="AD21"/>
  <c r="AB21"/>
  <c r="G21"/>
  <c r="AD20"/>
  <c r="AB20"/>
  <c r="AD19"/>
  <c r="AB19"/>
  <c r="AD18"/>
  <c r="AB18"/>
  <c r="G18"/>
  <c r="AD17"/>
  <c r="AB17"/>
  <c r="AD16"/>
  <c r="AB16"/>
  <c r="AD15"/>
  <c r="AB15"/>
  <c r="G15"/>
  <c r="AD14"/>
  <c r="AB14"/>
  <c r="G14"/>
  <c r="AD13"/>
  <c r="AB13"/>
  <c r="AD12"/>
  <c r="AB12"/>
  <c r="AD11"/>
  <c r="AB11"/>
  <c r="AD10"/>
  <c r="AB10"/>
  <c r="AD9"/>
  <c r="AB9"/>
  <c r="G9"/>
  <c r="AD8"/>
  <c r="AB8"/>
  <c r="AD7"/>
  <c r="AB7"/>
  <c r="AD6"/>
  <c r="AB6"/>
  <c r="G6"/>
  <c r="AD5"/>
  <c r="AB5"/>
  <c r="G5"/>
  <c r="AD4"/>
  <c r="AB4"/>
  <c r="G4"/>
  <c r="AD3"/>
  <c r="AB3"/>
  <c r="G3"/>
</calcChain>
</file>

<file path=xl/sharedStrings.xml><?xml version="1.0" encoding="utf-8"?>
<sst xmlns="http://schemas.openxmlformats.org/spreadsheetml/2006/main" count="767" uniqueCount="450">
  <si>
    <t>90人</t>
  </si>
  <si>
    <t>非学位课规格化学分及成绩</t>
  </si>
  <si>
    <t>学号</t>
  </si>
  <si>
    <t xml:space="preserve">专业 </t>
  </si>
  <si>
    <t>奖学金等级</t>
  </si>
  <si>
    <t>最终成绩</t>
  </si>
  <si>
    <t>科研成果成绩</t>
  </si>
  <si>
    <t>思想品德分</t>
  </si>
  <si>
    <t>学习综合成绩</t>
  </si>
  <si>
    <t>学分</t>
  </si>
  <si>
    <t>成绩</t>
  </si>
  <si>
    <t>非学位课规格化平均分</t>
  </si>
  <si>
    <t>学位课规格化平均分</t>
  </si>
  <si>
    <t>综合学习成绩</t>
  </si>
  <si>
    <t>160964</t>
  </si>
  <si>
    <t>87.04</t>
  </si>
  <si>
    <t>160961</t>
  </si>
  <si>
    <t>86.41</t>
  </si>
  <si>
    <t>161085</t>
  </si>
  <si>
    <t>85.25</t>
  </si>
  <si>
    <t>160975</t>
  </si>
  <si>
    <t>161075</t>
  </si>
  <si>
    <t>82.88</t>
  </si>
  <si>
    <t>160954</t>
  </si>
  <si>
    <t>84.65</t>
  </si>
  <si>
    <t>160973</t>
  </si>
  <si>
    <t>84.61</t>
  </si>
  <si>
    <t>160950</t>
  </si>
  <si>
    <t>84.00</t>
  </si>
  <si>
    <t>140899</t>
  </si>
  <si>
    <t>85.64</t>
  </si>
  <si>
    <t>160955</t>
  </si>
  <si>
    <t>84.43</t>
  </si>
  <si>
    <t>161069</t>
  </si>
  <si>
    <t>84.13</t>
  </si>
  <si>
    <t>161021</t>
  </si>
  <si>
    <t>86.13</t>
  </si>
  <si>
    <t>161078</t>
  </si>
  <si>
    <t>84.75</t>
  </si>
  <si>
    <t>160952</t>
  </si>
  <si>
    <t>84.09</t>
  </si>
  <si>
    <t>161094</t>
  </si>
  <si>
    <t>84.25</t>
  </si>
  <si>
    <t>160956</t>
  </si>
  <si>
    <t>161032</t>
  </si>
  <si>
    <t>82.27</t>
  </si>
  <si>
    <t>160974</t>
  </si>
  <si>
    <t>83.74</t>
  </si>
  <si>
    <t>161073</t>
  </si>
  <si>
    <t>161001</t>
  </si>
  <si>
    <t>83.30</t>
  </si>
  <si>
    <t>140939</t>
  </si>
  <si>
    <t>82.91</t>
  </si>
  <si>
    <t>160957</t>
  </si>
  <si>
    <t>82.04</t>
  </si>
  <si>
    <t>161110</t>
  </si>
  <si>
    <t>83.38</t>
  </si>
  <si>
    <t>160972</t>
  </si>
  <si>
    <t>160969</t>
  </si>
  <si>
    <t>81.65</t>
  </si>
  <si>
    <t>161015</t>
  </si>
  <si>
    <t>82.22</t>
  </si>
  <si>
    <t>160960</t>
  </si>
  <si>
    <t>161003</t>
  </si>
  <si>
    <t>82.73</t>
  </si>
  <si>
    <t>160986</t>
  </si>
  <si>
    <t>80.83</t>
  </si>
  <si>
    <t>161141</t>
  </si>
  <si>
    <t>161012</t>
  </si>
  <si>
    <t>81.48</t>
  </si>
  <si>
    <t>161087</t>
  </si>
  <si>
    <t>81.88</t>
  </si>
  <si>
    <t>161036</t>
  </si>
  <si>
    <t>160979</t>
  </si>
  <si>
    <t>81.57</t>
  </si>
  <si>
    <t>160948</t>
  </si>
  <si>
    <t>80.57</t>
  </si>
  <si>
    <t>161030</t>
  </si>
  <si>
    <t>81.96</t>
  </si>
  <si>
    <t>161100</t>
  </si>
  <si>
    <t>79.94</t>
  </si>
  <si>
    <t>161135</t>
  </si>
  <si>
    <t>80.19</t>
  </si>
  <si>
    <t>161092</t>
  </si>
  <si>
    <t>80.25</t>
  </si>
  <si>
    <t>161066</t>
  </si>
  <si>
    <t>81.69</t>
  </si>
  <si>
    <t>161134</t>
  </si>
  <si>
    <t>80.44</t>
  </si>
  <si>
    <t>161144</t>
  </si>
  <si>
    <t>79.75</t>
  </si>
  <si>
    <t>161076</t>
  </si>
  <si>
    <t>79.69</t>
  </si>
  <si>
    <t>161002</t>
  </si>
  <si>
    <t>79.55</t>
  </si>
  <si>
    <t>161068</t>
  </si>
  <si>
    <t>160978</t>
  </si>
  <si>
    <t>80.55</t>
  </si>
  <si>
    <t>160997</t>
  </si>
  <si>
    <t>161079</t>
  </si>
  <si>
    <t>80.69</t>
  </si>
  <si>
    <t>161031</t>
  </si>
  <si>
    <t>78.29</t>
  </si>
  <si>
    <t>161019</t>
  </si>
  <si>
    <t>80.09</t>
  </si>
  <si>
    <t>160999</t>
  </si>
  <si>
    <t>78.74</t>
  </si>
  <si>
    <t>161107</t>
  </si>
  <si>
    <t>78.63</t>
  </si>
  <si>
    <t>160982</t>
  </si>
  <si>
    <t>77.88</t>
  </si>
  <si>
    <t>161014</t>
  </si>
  <si>
    <t>79.73</t>
  </si>
  <si>
    <t>161028</t>
  </si>
  <si>
    <t>161024</t>
  </si>
  <si>
    <t>79.52</t>
  </si>
  <si>
    <t>160994</t>
  </si>
  <si>
    <t>77.22</t>
  </si>
  <si>
    <t>161035</t>
  </si>
  <si>
    <t>161153</t>
  </si>
  <si>
    <t>161000</t>
  </si>
  <si>
    <t>78.70</t>
  </si>
  <si>
    <t>160992</t>
  </si>
  <si>
    <t>77.45</t>
  </si>
  <si>
    <t>160963</t>
  </si>
  <si>
    <t>76.78</t>
  </si>
  <si>
    <t>161017</t>
  </si>
  <si>
    <t>78.78</t>
  </si>
  <si>
    <t>161122</t>
  </si>
  <si>
    <t>81.06</t>
  </si>
  <si>
    <t>161147</t>
  </si>
  <si>
    <t>80.31</t>
  </si>
  <si>
    <t>161084</t>
  </si>
  <si>
    <t>77.63</t>
  </si>
  <si>
    <t>161025</t>
  </si>
  <si>
    <t>77.70</t>
  </si>
  <si>
    <t>161082</t>
  </si>
  <si>
    <t>77.44</t>
  </si>
  <si>
    <t>161090</t>
  </si>
  <si>
    <t>78.06</t>
  </si>
  <si>
    <t>160967</t>
  </si>
  <si>
    <t>161127</t>
  </si>
  <si>
    <t>79.31</t>
  </si>
  <si>
    <t>151058</t>
  </si>
  <si>
    <t>78.31</t>
  </si>
  <si>
    <t>161131</t>
  </si>
  <si>
    <t>77.13</t>
  </si>
  <si>
    <t>161103</t>
  </si>
  <si>
    <t>77.31</t>
  </si>
  <si>
    <t>161033</t>
  </si>
  <si>
    <t>80.26</t>
  </si>
  <si>
    <t>161150</t>
  </si>
  <si>
    <t>76.69</t>
  </si>
  <si>
    <t>161148</t>
  </si>
  <si>
    <t>76.94</t>
  </si>
  <si>
    <t>160953</t>
  </si>
  <si>
    <t>76.27</t>
  </si>
  <si>
    <t>161009</t>
  </si>
  <si>
    <t>76.61</t>
  </si>
  <si>
    <t>160966</t>
  </si>
  <si>
    <t>76.57</t>
  </si>
  <si>
    <t>160990</t>
  </si>
  <si>
    <t>75.91</t>
  </si>
  <si>
    <t>161121</t>
  </si>
  <si>
    <t>76.25</t>
  </si>
  <si>
    <t>161057</t>
  </si>
  <si>
    <t>77.00</t>
  </si>
  <si>
    <t>160984</t>
  </si>
  <si>
    <t>77.52</t>
  </si>
  <si>
    <t>161022</t>
  </si>
  <si>
    <t>75.48</t>
  </si>
  <si>
    <t>161151</t>
  </si>
  <si>
    <t>74.50</t>
  </si>
  <si>
    <t>161136</t>
  </si>
  <si>
    <t>76.06</t>
  </si>
  <si>
    <t>161126</t>
  </si>
  <si>
    <t>75.50</t>
  </si>
  <si>
    <t>161118</t>
  </si>
  <si>
    <t>76.31</t>
  </si>
  <si>
    <t>161070</t>
  </si>
  <si>
    <t>72.56</t>
  </si>
  <si>
    <t>桥梁</t>
  </si>
  <si>
    <t>17人</t>
  </si>
  <si>
    <t>160959</t>
  </si>
  <si>
    <t>160985</t>
  </si>
  <si>
    <t>160962</t>
  </si>
  <si>
    <t>160981</t>
  </si>
  <si>
    <t>161096</t>
  </si>
  <si>
    <t>161077</t>
  </si>
  <si>
    <t>161072</t>
  </si>
  <si>
    <t>160995</t>
  </si>
  <si>
    <t>161004</t>
  </si>
  <si>
    <t>161137</t>
  </si>
  <si>
    <t>161016</t>
  </si>
  <si>
    <t>161091</t>
  </si>
  <si>
    <t>161114</t>
  </si>
  <si>
    <t>160996</t>
  </si>
  <si>
    <t>160993</t>
  </si>
  <si>
    <t>161125</t>
  </si>
  <si>
    <t>161067</t>
  </si>
  <si>
    <t>岩土</t>
  </si>
  <si>
    <t>13人</t>
  </si>
  <si>
    <t>161005</t>
  </si>
  <si>
    <t>160988</t>
  </si>
  <si>
    <t>161007</t>
  </si>
  <si>
    <t>160989</t>
  </si>
  <si>
    <t>161006</t>
  </si>
  <si>
    <t>161010</t>
  </si>
  <si>
    <t>161059</t>
  </si>
  <si>
    <t>160951</t>
  </si>
  <si>
    <t>161128</t>
  </si>
  <si>
    <t>161130</t>
  </si>
  <si>
    <t>161008</t>
  </si>
  <si>
    <t>161086</t>
  </si>
  <si>
    <t>160991</t>
  </si>
  <si>
    <t>44人</t>
  </si>
  <si>
    <t>160987</t>
  </si>
  <si>
    <t>160958</t>
  </si>
  <si>
    <t>160970</t>
  </si>
  <si>
    <t>161089</t>
  </si>
  <si>
    <t>160965</t>
  </si>
  <si>
    <t>160971</t>
  </si>
  <si>
    <t>161029</t>
  </si>
  <si>
    <t>160983</t>
  </si>
  <si>
    <t>161102</t>
  </si>
  <si>
    <t>160998</t>
  </si>
  <si>
    <t>161027</t>
  </si>
  <si>
    <t>161101</t>
  </si>
  <si>
    <t>161124</t>
  </si>
  <si>
    <t>161093</t>
  </si>
  <si>
    <t>161105</t>
  </si>
  <si>
    <t>161142</t>
  </si>
  <si>
    <t>160949</t>
  </si>
  <si>
    <t>161139</t>
  </si>
  <si>
    <t>161095</t>
  </si>
  <si>
    <t>160968</t>
  </si>
  <si>
    <t>161154</t>
  </si>
  <si>
    <t>161120</t>
  </si>
  <si>
    <t>161013</t>
  </si>
  <si>
    <t>161061</t>
  </si>
  <si>
    <t>161018</t>
  </si>
  <si>
    <t>161083</t>
  </si>
  <si>
    <t>161146</t>
  </si>
  <si>
    <t>161149</t>
  </si>
  <si>
    <t>161023</t>
  </si>
  <si>
    <t>160976</t>
  </si>
  <si>
    <t>161156</t>
  </si>
  <si>
    <t>161123</t>
  </si>
  <si>
    <t>161020</t>
  </si>
  <si>
    <t>161026</t>
  </si>
  <si>
    <t>161011</t>
  </si>
  <si>
    <t>160980</t>
  </si>
  <si>
    <t>161109</t>
  </si>
  <si>
    <t>161081</t>
  </si>
  <si>
    <t>161097</t>
  </si>
  <si>
    <t>161064</t>
  </si>
  <si>
    <t>161140</t>
  </si>
  <si>
    <t>160977</t>
  </si>
  <si>
    <t>161034</t>
  </si>
  <si>
    <t>161071</t>
  </si>
  <si>
    <t>市政</t>
  </si>
  <si>
    <t>24人</t>
  </si>
  <si>
    <t>161115</t>
  </si>
  <si>
    <t>161038</t>
  </si>
  <si>
    <t>161037</t>
  </si>
  <si>
    <t>161098</t>
  </si>
  <si>
    <t>161080</t>
  </si>
  <si>
    <t>161099</t>
  </si>
  <si>
    <t>161058</t>
  </si>
  <si>
    <t>161116</t>
  </si>
  <si>
    <t>161143</t>
  </si>
  <si>
    <t>161113</t>
  </si>
  <si>
    <t>161117</t>
  </si>
  <si>
    <t>161132</t>
  </si>
  <si>
    <t>161152</t>
  </si>
  <si>
    <t>161145</t>
  </si>
  <si>
    <t>161063</t>
  </si>
  <si>
    <t>161039</t>
  </si>
  <si>
    <t>161111</t>
  </si>
  <si>
    <t>161042</t>
  </si>
  <si>
    <t>161074</t>
  </si>
  <si>
    <t>161044</t>
  </si>
  <si>
    <t>161041</t>
  </si>
  <si>
    <t>161043</t>
  </si>
  <si>
    <t>161040</t>
  </si>
  <si>
    <t>161106</t>
  </si>
  <si>
    <t>力学</t>
  </si>
  <si>
    <t>22人</t>
  </si>
  <si>
    <t>160943</t>
  </si>
  <si>
    <t>160933</t>
  </si>
  <si>
    <t>160945</t>
  </si>
  <si>
    <t>160934</t>
  </si>
  <si>
    <t>160936</t>
  </si>
  <si>
    <t>160931</t>
  </si>
  <si>
    <t>160941</t>
  </si>
  <si>
    <t>160937</t>
  </si>
  <si>
    <t>160930</t>
  </si>
  <si>
    <t>160932</t>
  </si>
  <si>
    <t>160926</t>
  </si>
  <si>
    <t>160935</t>
  </si>
  <si>
    <t>160940</t>
  </si>
  <si>
    <t>160942</t>
  </si>
  <si>
    <t>160946</t>
  </si>
  <si>
    <t>160925</t>
  </si>
  <si>
    <t>160929</t>
  </si>
  <si>
    <t>160928</t>
  </si>
  <si>
    <t>160947</t>
  </si>
  <si>
    <t>160939</t>
  </si>
  <si>
    <t>160944</t>
  </si>
  <si>
    <t>160938</t>
  </si>
  <si>
    <t>管理</t>
  </si>
  <si>
    <t>专业</t>
  </si>
  <si>
    <t>161165</t>
  </si>
  <si>
    <t>管理科学与工程</t>
  </si>
  <si>
    <t>86.22</t>
  </si>
  <si>
    <t>161180</t>
  </si>
  <si>
    <t>82.94</t>
  </si>
  <si>
    <t>161168</t>
  </si>
  <si>
    <t>161162</t>
  </si>
  <si>
    <t>83.72</t>
  </si>
  <si>
    <t>161158</t>
  </si>
  <si>
    <t>83.33</t>
  </si>
  <si>
    <t>161157</t>
  </si>
  <si>
    <t>84.50</t>
  </si>
  <si>
    <t>161179</t>
  </si>
  <si>
    <t>82.44</t>
  </si>
  <si>
    <t>161160</t>
  </si>
  <si>
    <t>82.67</t>
  </si>
  <si>
    <t>161173</t>
  </si>
  <si>
    <t>82.06</t>
  </si>
  <si>
    <t>161174</t>
  </si>
  <si>
    <t>82.28</t>
  </si>
  <si>
    <t>161181</t>
  </si>
  <si>
    <t>81.33</t>
  </si>
  <si>
    <t>161159</t>
  </si>
  <si>
    <t>81.78</t>
  </si>
  <si>
    <t>161170</t>
  </si>
  <si>
    <t>161171</t>
  </si>
  <si>
    <t>81.28</t>
  </si>
  <si>
    <t>161164</t>
  </si>
  <si>
    <t>81.89</t>
  </si>
  <si>
    <t>161172</t>
  </si>
  <si>
    <t>161178</t>
  </si>
  <si>
    <t>81.94</t>
  </si>
  <si>
    <t>161177</t>
  </si>
  <si>
    <t>80.50</t>
  </si>
  <si>
    <t>161161</t>
  </si>
  <si>
    <t>80.85</t>
  </si>
  <si>
    <t>161169</t>
  </si>
  <si>
    <t>81.17</t>
  </si>
  <si>
    <t>161176</t>
  </si>
  <si>
    <t>80.89</t>
  </si>
  <si>
    <t>161175</t>
  </si>
  <si>
    <t>82.56</t>
  </si>
  <si>
    <t>161167</t>
  </si>
  <si>
    <t>78.89</t>
  </si>
  <si>
    <t>161166</t>
  </si>
  <si>
    <t>79.22</t>
  </si>
  <si>
    <t>161182</t>
  </si>
  <si>
    <t>工程管理（专业学位）</t>
  </si>
  <si>
    <t>161184</t>
  </si>
  <si>
    <t>建造</t>
  </si>
  <si>
    <t>25人</t>
  </si>
  <si>
    <t>151044</t>
  </si>
  <si>
    <t>建筑与土木工程（专业学位）</t>
  </si>
  <si>
    <t>161047</t>
  </si>
  <si>
    <t>土木工程建造与管理</t>
  </si>
  <si>
    <t>83.69</t>
  </si>
  <si>
    <t>161045</t>
  </si>
  <si>
    <t>82.19</t>
  </si>
  <si>
    <t>161053</t>
  </si>
  <si>
    <t>82.13</t>
  </si>
  <si>
    <t>161060</t>
  </si>
  <si>
    <t>161062</t>
  </si>
  <si>
    <t>84.24</t>
  </si>
  <si>
    <t>161088</t>
  </si>
  <si>
    <t>161055</t>
  </si>
  <si>
    <t>80.38</t>
  </si>
  <si>
    <t>161051</t>
  </si>
  <si>
    <t>81.31</t>
  </si>
  <si>
    <t>161050</t>
  </si>
  <si>
    <t>80.00</t>
  </si>
  <si>
    <t>161052</t>
  </si>
  <si>
    <t>80.13</t>
  </si>
  <si>
    <t>161056</t>
  </si>
  <si>
    <t>80.94</t>
  </si>
  <si>
    <t>161155</t>
  </si>
  <si>
    <t>79.29</t>
  </si>
  <si>
    <t>161133</t>
  </si>
  <si>
    <t>81.00</t>
  </si>
  <si>
    <t>161046</t>
  </si>
  <si>
    <t>78.94</t>
  </si>
  <si>
    <t>161049</t>
  </si>
  <si>
    <t>78.81</t>
  </si>
  <si>
    <t>161108</t>
  </si>
  <si>
    <t>161104</t>
  </si>
  <si>
    <t>161065</t>
  </si>
  <si>
    <t>79.50</t>
  </si>
  <si>
    <t>161119</t>
  </si>
  <si>
    <t>78.59</t>
  </si>
  <si>
    <t>161138</t>
  </si>
  <si>
    <t>77.94</t>
  </si>
  <si>
    <t>161048</t>
  </si>
  <si>
    <t>78.38</t>
  </si>
  <si>
    <t>161054</t>
  </si>
  <si>
    <t>76.63</t>
  </si>
  <si>
    <t>140998</t>
  </si>
  <si>
    <t>76.44</t>
  </si>
  <si>
    <t>161129</t>
  </si>
  <si>
    <t>74.81</t>
  </si>
  <si>
    <t>169369</t>
  </si>
  <si>
    <t>169364</t>
  </si>
  <si>
    <t>169374</t>
  </si>
  <si>
    <t>169656</t>
  </si>
  <si>
    <t>169385</t>
  </si>
  <si>
    <t>169368</t>
  </si>
  <si>
    <t>169069</t>
  </si>
  <si>
    <t>169381</t>
  </si>
  <si>
    <t>169652</t>
  </si>
  <si>
    <t>169389</t>
  </si>
  <si>
    <t>169392</t>
  </si>
  <si>
    <t>169394</t>
  </si>
  <si>
    <t>169370</t>
  </si>
  <si>
    <t>169380</t>
  </si>
  <si>
    <t>169650</t>
  </si>
  <si>
    <t>169371</t>
  </si>
  <si>
    <t>169373</t>
  </si>
  <si>
    <t>169387</t>
  </si>
  <si>
    <t>169651</t>
  </si>
  <si>
    <t>169736</t>
  </si>
  <si>
    <t>169655</t>
  </si>
  <si>
    <t>169382</t>
  </si>
  <si>
    <t>169391</t>
  </si>
  <si>
    <t>169390</t>
  </si>
  <si>
    <t>169377</t>
  </si>
  <si>
    <t>169386</t>
  </si>
  <si>
    <t>169653</t>
  </si>
  <si>
    <t>169367</t>
  </si>
  <si>
    <t>169378</t>
  </si>
  <si>
    <t>169366</t>
  </si>
  <si>
    <t>169379</t>
  </si>
  <si>
    <t>169372</t>
  </si>
  <si>
    <t>169375</t>
  </si>
  <si>
    <t>169365</t>
  </si>
  <si>
    <t>169393</t>
  </si>
  <si>
    <t>169383</t>
  </si>
  <si>
    <t>169376</t>
  </si>
  <si>
    <t>16秋博</t>
    <phoneticPr fontId="3" type="noConversion"/>
  </si>
  <si>
    <t>39人</t>
    <phoneticPr fontId="4" type="noConversion"/>
  </si>
  <si>
    <t>169388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</si>
</sst>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);\(0.00\)"/>
    <numFmt numFmtId="178" formatCode="0.00_ "/>
  </numFmts>
  <fonts count="14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9"/>
      <name val="等线"/>
      <charset val="134"/>
      <scheme val="minor"/>
    </font>
    <font>
      <sz val="9"/>
      <color indexed="8"/>
      <name val="宋体"/>
      <family val="3"/>
      <charset val="134"/>
    </font>
    <font>
      <sz val="9"/>
      <color rgb="FF000000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0E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8" fontId="0" fillId="0" borderId="0" xfId="0" applyNumberFormat="1"/>
    <xf numFmtId="0" fontId="0" fillId="8" borderId="0" xfId="0" applyFill="1"/>
    <xf numFmtId="178" fontId="1" fillId="5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/>
    </xf>
    <xf numFmtId="0" fontId="0" fillId="0" borderId="0" xfId="0" applyFont="1" applyFill="1" applyAlignment="1"/>
    <xf numFmtId="0" fontId="0" fillId="2" borderId="0" xfId="0" applyFont="1" applyFill="1" applyAlignment="1"/>
    <xf numFmtId="0" fontId="0" fillId="0" borderId="0" xfId="0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9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8" fontId="1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78" fontId="1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4" xfId="0" applyBorder="1"/>
    <xf numFmtId="178" fontId="7" fillId="0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178" fontId="1" fillId="0" borderId="6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/>
    </xf>
    <xf numFmtId="49" fontId="1" fillId="5" borderId="2" xfId="0" quotePrefix="1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2" fillId="0" borderId="2" xfId="0" applyFont="1" applyBorder="1"/>
    <xf numFmtId="49" fontId="1" fillId="11" borderId="2" xfId="0" applyNumberFormat="1" applyFont="1" applyFill="1" applyBorder="1" applyAlignment="1">
      <alignment horizontal="center" vertical="center"/>
    </xf>
    <xf numFmtId="177" fontId="1" fillId="11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2" fillId="11" borderId="2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opLeftCell="A67" workbookViewId="0">
      <selection activeCell="N27" sqref="N27"/>
    </sheetView>
  </sheetViews>
  <sheetFormatPr defaultColWidth="9" defaultRowHeight="14.4"/>
  <cols>
    <col min="7" max="7" width="12.88671875" customWidth="1"/>
  </cols>
  <sheetData>
    <row r="1" spans="1:30">
      <c r="A1" s="4"/>
      <c r="B1" s="69"/>
      <c r="C1" s="69"/>
      <c r="D1" s="69"/>
      <c r="E1" s="69"/>
      <c r="F1" s="4" t="s">
        <v>0</v>
      </c>
      <c r="G1" s="4"/>
      <c r="H1" s="4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0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9" t="s">
        <v>9</v>
      </c>
      <c r="I2" s="4" t="s">
        <v>10</v>
      </c>
      <c r="J2" s="9" t="s">
        <v>9</v>
      </c>
      <c r="K2" s="4" t="s">
        <v>10</v>
      </c>
      <c r="L2" s="9" t="s">
        <v>9</v>
      </c>
      <c r="M2" s="4" t="s">
        <v>10</v>
      </c>
      <c r="N2" s="9" t="s">
        <v>9</v>
      </c>
      <c r="O2" s="4" t="s">
        <v>10</v>
      </c>
      <c r="P2" s="9" t="s">
        <v>9</v>
      </c>
      <c r="Q2" s="4" t="s">
        <v>10</v>
      </c>
      <c r="R2" s="9" t="s">
        <v>9</v>
      </c>
      <c r="S2" s="4" t="s">
        <v>10</v>
      </c>
      <c r="T2" s="9" t="s">
        <v>9</v>
      </c>
      <c r="U2" s="4" t="s">
        <v>10</v>
      </c>
      <c r="V2" s="9" t="s">
        <v>9</v>
      </c>
      <c r="W2" s="4" t="s">
        <v>10</v>
      </c>
      <c r="X2" s="9" t="s">
        <v>9</v>
      </c>
      <c r="Y2" s="4" t="s">
        <v>10</v>
      </c>
      <c r="Z2" s="9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0">
      <c r="A3" s="12" t="s">
        <v>14</v>
      </c>
      <c r="B3" s="13"/>
      <c r="C3" s="12"/>
      <c r="D3" s="12"/>
      <c r="E3" s="12"/>
      <c r="F3" s="12"/>
      <c r="G3" s="22">
        <f>AD3</f>
        <v>87.584000000000003</v>
      </c>
      <c r="H3" s="15">
        <v>1</v>
      </c>
      <c r="I3" s="18">
        <v>82</v>
      </c>
      <c r="J3" s="15">
        <v>2</v>
      </c>
      <c r="K3" s="18">
        <v>94</v>
      </c>
      <c r="L3" s="15">
        <v>2</v>
      </c>
      <c r="M3" s="18">
        <v>86</v>
      </c>
      <c r="N3" s="15"/>
      <c r="O3" s="18"/>
      <c r="P3" s="15"/>
      <c r="Q3" s="18"/>
      <c r="R3" s="15"/>
      <c r="S3" s="18"/>
      <c r="T3" s="15"/>
      <c r="U3" s="18"/>
      <c r="V3" s="15"/>
      <c r="W3" s="18"/>
      <c r="X3" s="15"/>
      <c r="Y3" s="18"/>
      <c r="Z3" s="15"/>
      <c r="AA3" s="18"/>
      <c r="AB3" s="11">
        <f t="shared" ref="AB3:AB66" si="0">ROUND((I3*H3+K3*J3+M3*L3+O3*N3+Q3*P3+S3*R3+U3*T3+W3*V3+Y3*X3+AA3*Z3)/(SUM(H3,J3,L3,N3,P3,R3,T3,V3,X3,Z3)),2)</f>
        <v>88.4</v>
      </c>
      <c r="AC3" s="23" t="s">
        <v>15</v>
      </c>
      <c r="AD3" s="11">
        <f t="shared" ref="AD3:AD66" si="1">AB3*0.4+AC3*0.6</f>
        <v>87.584000000000003</v>
      </c>
    </row>
    <row r="4" spans="1:30">
      <c r="A4" s="12" t="s">
        <v>16</v>
      </c>
      <c r="B4" s="13"/>
      <c r="C4" s="12"/>
      <c r="D4" s="12"/>
      <c r="E4" s="12"/>
      <c r="F4" s="12"/>
      <c r="G4" s="22">
        <f>AD4</f>
        <v>85.962000000000003</v>
      </c>
      <c r="H4" s="16">
        <v>1</v>
      </c>
      <c r="I4" s="17">
        <v>85</v>
      </c>
      <c r="J4" s="16">
        <v>2</v>
      </c>
      <c r="K4" s="17">
        <v>90</v>
      </c>
      <c r="L4" s="16">
        <v>2</v>
      </c>
      <c r="M4" s="17">
        <v>80</v>
      </c>
      <c r="N4" s="16">
        <v>2</v>
      </c>
      <c r="O4" s="17">
        <v>86</v>
      </c>
      <c r="P4" s="16"/>
      <c r="Q4" s="17"/>
      <c r="R4" s="16"/>
      <c r="S4" s="17"/>
      <c r="T4" s="16"/>
      <c r="U4" s="17"/>
      <c r="V4" s="16"/>
      <c r="W4" s="17"/>
      <c r="X4" s="16"/>
      <c r="Y4" s="17"/>
      <c r="Z4" s="16"/>
      <c r="AA4" s="17"/>
      <c r="AB4" s="11">
        <f t="shared" si="0"/>
        <v>85.29</v>
      </c>
      <c r="AC4" s="23" t="s">
        <v>17</v>
      </c>
      <c r="AD4" s="11">
        <f t="shared" si="1"/>
        <v>85.962000000000003</v>
      </c>
    </row>
    <row r="5" spans="1:30">
      <c r="A5" s="12" t="s">
        <v>18</v>
      </c>
      <c r="B5" s="12"/>
      <c r="C5" s="12"/>
      <c r="D5" s="12"/>
      <c r="E5" s="12"/>
      <c r="F5" s="12"/>
      <c r="G5" s="22">
        <f>AD5</f>
        <v>85.186000000000007</v>
      </c>
      <c r="H5" s="16">
        <v>1</v>
      </c>
      <c r="I5" s="17">
        <v>79</v>
      </c>
      <c r="J5" s="16">
        <v>3</v>
      </c>
      <c r="K5" s="17">
        <v>87</v>
      </c>
      <c r="L5" s="16">
        <v>3</v>
      </c>
      <c r="M5" s="17">
        <v>86</v>
      </c>
      <c r="N5" s="16">
        <v>2</v>
      </c>
      <c r="O5" s="17">
        <v>81</v>
      </c>
      <c r="P5" s="16">
        <v>2</v>
      </c>
      <c r="Q5" s="17">
        <v>88</v>
      </c>
      <c r="R5" s="16"/>
      <c r="S5" s="17"/>
      <c r="T5" s="16"/>
      <c r="U5" s="17"/>
      <c r="V5" s="16"/>
      <c r="W5" s="17"/>
      <c r="X5" s="16"/>
      <c r="Y5" s="17"/>
      <c r="Z5" s="16"/>
      <c r="AA5" s="17"/>
      <c r="AB5" s="11">
        <f t="shared" si="0"/>
        <v>85.09</v>
      </c>
      <c r="AC5" s="23" t="s">
        <v>19</v>
      </c>
      <c r="AD5" s="11">
        <f t="shared" si="1"/>
        <v>85.186000000000007</v>
      </c>
    </row>
    <row r="6" spans="1:30">
      <c r="A6" s="12" t="s">
        <v>20</v>
      </c>
      <c r="B6" s="13"/>
      <c r="C6" s="13"/>
      <c r="D6" s="13"/>
      <c r="E6" s="13"/>
      <c r="F6" s="13"/>
      <c r="G6" s="22">
        <f>AD6</f>
        <v>84.83</v>
      </c>
      <c r="H6" s="14">
        <v>1</v>
      </c>
      <c r="I6" s="17">
        <v>83</v>
      </c>
      <c r="J6" s="14">
        <v>2</v>
      </c>
      <c r="K6" s="17">
        <v>80</v>
      </c>
      <c r="L6" s="14">
        <v>2</v>
      </c>
      <c r="M6" s="17">
        <v>88</v>
      </c>
      <c r="N6" s="14">
        <v>2</v>
      </c>
      <c r="O6" s="17">
        <v>81</v>
      </c>
      <c r="P6" s="14"/>
      <c r="Q6" s="17"/>
      <c r="R6" s="14"/>
      <c r="S6" s="17"/>
      <c r="T6" s="14"/>
      <c r="U6" s="17"/>
      <c r="V6" s="14"/>
      <c r="W6" s="17"/>
      <c r="X6" s="14"/>
      <c r="Y6" s="17"/>
      <c r="Z6" s="14"/>
      <c r="AA6" s="17"/>
      <c r="AB6" s="11">
        <f t="shared" si="0"/>
        <v>83</v>
      </c>
      <c r="AC6" s="50">
        <v>86.05</v>
      </c>
      <c r="AD6" s="11">
        <f t="shared" si="1"/>
        <v>84.83</v>
      </c>
    </row>
    <row r="7" spans="1:30">
      <c r="A7" s="12" t="s">
        <v>21</v>
      </c>
      <c r="B7" s="12"/>
      <c r="C7" s="12"/>
      <c r="D7" s="12"/>
      <c r="E7" s="12"/>
      <c r="F7" s="12"/>
      <c r="G7" s="22">
        <v>84.555999999999997</v>
      </c>
      <c r="H7" s="16">
        <v>1</v>
      </c>
      <c r="I7" s="17">
        <v>84</v>
      </c>
      <c r="J7" s="16">
        <v>2</v>
      </c>
      <c r="K7" s="17">
        <v>81</v>
      </c>
      <c r="L7" s="16">
        <v>3</v>
      </c>
      <c r="M7" s="17">
        <v>85</v>
      </c>
      <c r="N7" s="16">
        <v>3</v>
      </c>
      <c r="O7" s="17">
        <v>91</v>
      </c>
      <c r="P7" s="16">
        <v>3</v>
      </c>
      <c r="Q7" s="17">
        <v>93</v>
      </c>
      <c r="R7" s="16">
        <v>2</v>
      </c>
      <c r="S7" s="17">
        <v>83</v>
      </c>
      <c r="T7" s="16"/>
      <c r="U7" s="17"/>
      <c r="V7" s="16"/>
      <c r="W7" s="17"/>
      <c r="X7" s="16"/>
      <c r="Y7" s="17"/>
      <c r="Z7" s="16"/>
      <c r="AA7" s="17"/>
      <c r="AB7" s="11">
        <f t="shared" si="0"/>
        <v>87.07</v>
      </c>
      <c r="AC7" s="23" t="s">
        <v>22</v>
      </c>
      <c r="AD7" s="11">
        <f t="shared" si="1"/>
        <v>84.555999999999997</v>
      </c>
    </row>
    <row r="8" spans="1:30">
      <c r="A8" s="12" t="s">
        <v>23</v>
      </c>
      <c r="B8" s="13"/>
      <c r="C8" s="13"/>
      <c r="D8" s="13"/>
      <c r="E8" s="13"/>
      <c r="F8" s="13"/>
      <c r="G8" s="22">
        <v>84.55</v>
      </c>
      <c r="H8" s="14">
        <v>1</v>
      </c>
      <c r="I8" s="17">
        <v>82</v>
      </c>
      <c r="J8" s="14">
        <v>2</v>
      </c>
      <c r="K8" s="17">
        <v>87</v>
      </c>
      <c r="L8" s="14">
        <v>2</v>
      </c>
      <c r="M8" s="17">
        <v>83</v>
      </c>
      <c r="N8" s="14"/>
      <c r="O8" s="17"/>
      <c r="P8" s="14"/>
      <c r="Q8" s="17"/>
      <c r="R8" s="14"/>
      <c r="S8" s="17"/>
      <c r="T8" s="14"/>
      <c r="U8" s="17"/>
      <c r="V8" s="14"/>
      <c r="W8" s="17"/>
      <c r="X8" s="14"/>
      <c r="Y8" s="17"/>
      <c r="Z8" s="14"/>
      <c r="AA8" s="17"/>
      <c r="AB8" s="11">
        <f t="shared" si="0"/>
        <v>84.4</v>
      </c>
      <c r="AC8" s="50" t="s">
        <v>24</v>
      </c>
      <c r="AD8" s="11">
        <f t="shared" si="1"/>
        <v>84.55</v>
      </c>
    </row>
    <row r="9" spans="1:30">
      <c r="A9" s="12" t="s">
        <v>25</v>
      </c>
      <c r="B9" s="13"/>
      <c r="C9" s="12"/>
      <c r="D9" s="12"/>
      <c r="E9" s="12"/>
      <c r="F9" s="12"/>
      <c r="G9" s="22">
        <f>AD9</f>
        <v>84.445999999999998</v>
      </c>
      <c r="H9" s="15">
        <v>1</v>
      </c>
      <c r="I9" s="18">
        <v>85</v>
      </c>
      <c r="J9" s="15">
        <v>2</v>
      </c>
      <c r="K9" s="18">
        <v>80</v>
      </c>
      <c r="L9" s="15">
        <v>2</v>
      </c>
      <c r="M9" s="18">
        <v>88</v>
      </c>
      <c r="N9" s="15"/>
      <c r="O9" s="18"/>
      <c r="P9" s="15"/>
      <c r="Q9" s="18"/>
      <c r="R9" s="15"/>
      <c r="S9" s="18"/>
      <c r="T9" s="15"/>
      <c r="U9" s="18"/>
      <c r="V9" s="15"/>
      <c r="W9" s="18"/>
      <c r="X9" s="15"/>
      <c r="Y9" s="18"/>
      <c r="Z9" s="15"/>
      <c r="AA9" s="18"/>
      <c r="AB9" s="11">
        <f t="shared" si="0"/>
        <v>84.2</v>
      </c>
      <c r="AC9" s="23" t="s">
        <v>26</v>
      </c>
      <c r="AD9" s="11">
        <f t="shared" si="1"/>
        <v>84.445999999999998</v>
      </c>
    </row>
    <row r="10" spans="1:30">
      <c r="A10" s="12" t="s">
        <v>27</v>
      </c>
      <c r="B10" s="13"/>
      <c r="C10" s="13"/>
      <c r="D10" s="13"/>
      <c r="E10" s="13"/>
      <c r="F10" s="13"/>
      <c r="G10" s="22">
        <v>84.4</v>
      </c>
      <c r="H10" s="14">
        <v>1</v>
      </c>
      <c r="I10" s="17">
        <v>85</v>
      </c>
      <c r="J10" s="14">
        <v>2</v>
      </c>
      <c r="K10" s="17">
        <v>90</v>
      </c>
      <c r="L10" s="14">
        <v>2</v>
      </c>
      <c r="M10" s="17">
        <v>80</v>
      </c>
      <c r="N10" s="14"/>
      <c r="O10" s="17"/>
      <c r="P10" s="14"/>
      <c r="Q10" s="17"/>
      <c r="R10" s="14"/>
      <c r="S10" s="17"/>
      <c r="T10" s="14"/>
      <c r="U10" s="17"/>
      <c r="V10" s="14"/>
      <c r="W10" s="17"/>
      <c r="X10" s="14"/>
      <c r="Y10" s="17"/>
      <c r="Z10" s="14"/>
      <c r="AA10" s="17"/>
      <c r="AB10" s="11">
        <f t="shared" si="0"/>
        <v>85</v>
      </c>
      <c r="AC10" s="50" t="s">
        <v>28</v>
      </c>
      <c r="AD10" s="11">
        <f t="shared" si="1"/>
        <v>84.4</v>
      </c>
    </row>
    <row r="11" spans="1:30">
      <c r="A11" s="12" t="s">
        <v>29</v>
      </c>
      <c r="B11" s="12"/>
      <c r="C11" s="12"/>
      <c r="D11" s="12"/>
      <c r="E11" s="12"/>
      <c r="F11" s="12"/>
      <c r="G11" s="22">
        <v>84.183999999999997</v>
      </c>
      <c r="H11" s="15">
        <v>3</v>
      </c>
      <c r="I11" s="18">
        <v>82</v>
      </c>
      <c r="J11" s="15">
        <v>1</v>
      </c>
      <c r="K11" s="18">
        <v>84</v>
      </c>
      <c r="L11" s="15">
        <v>2</v>
      </c>
      <c r="M11" s="18">
        <v>81</v>
      </c>
      <c r="N11" s="15"/>
      <c r="O11" s="18"/>
      <c r="P11" s="15"/>
      <c r="Q11" s="18"/>
      <c r="R11" s="15"/>
      <c r="S11" s="18"/>
      <c r="T11" s="15"/>
      <c r="U11" s="18"/>
      <c r="V11" s="15"/>
      <c r="W11" s="18"/>
      <c r="X11" s="15"/>
      <c r="Y11" s="18"/>
      <c r="Z11" s="15"/>
      <c r="AA11" s="18"/>
      <c r="AB11" s="11">
        <f t="shared" si="0"/>
        <v>82</v>
      </c>
      <c r="AC11" s="50" t="s">
        <v>30</v>
      </c>
      <c r="AD11" s="11">
        <f t="shared" si="1"/>
        <v>84.183999999999997</v>
      </c>
    </row>
    <row r="12" spans="1:30">
      <c r="A12" s="12" t="s">
        <v>31</v>
      </c>
      <c r="B12" s="13"/>
      <c r="C12" s="13"/>
      <c r="D12" s="13"/>
      <c r="E12" s="13"/>
      <c r="F12" s="13"/>
      <c r="G12" s="22">
        <v>84.058000000000007</v>
      </c>
      <c r="H12" s="15">
        <v>1</v>
      </c>
      <c r="I12" s="18">
        <v>85</v>
      </c>
      <c r="J12" s="15">
        <v>3</v>
      </c>
      <c r="K12" s="18">
        <v>81</v>
      </c>
      <c r="L12" s="15">
        <v>2</v>
      </c>
      <c r="M12" s="18">
        <v>87</v>
      </c>
      <c r="N12" s="15">
        <v>2</v>
      </c>
      <c r="O12" s="18">
        <v>83</v>
      </c>
      <c r="P12" s="15"/>
      <c r="Q12" s="18"/>
      <c r="R12" s="15"/>
      <c r="S12" s="18"/>
      <c r="T12" s="15"/>
      <c r="U12" s="18"/>
      <c r="V12" s="15"/>
      <c r="W12" s="18"/>
      <c r="X12" s="15"/>
      <c r="Y12" s="18"/>
      <c r="Z12" s="15"/>
      <c r="AA12" s="18"/>
      <c r="AB12" s="11">
        <f t="shared" si="0"/>
        <v>83.5</v>
      </c>
      <c r="AC12" s="50" t="s">
        <v>32</v>
      </c>
      <c r="AD12" s="11">
        <f t="shared" si="1"/>
        <v>84.058000000000007</v>
      </c>
    </row>
    <row r="13" spans="1:30">
      <c r="A13" s="12" t="s">
        <v>33</v>
      </c>
      <c r="B13" s="13"/>
      <c r="C13" s="12"/>
      <c r="D13" s="12"/>
      <c r="E13" s="12"/>
      <c r="F13" s="12"/>
      <c r="G13" s="22">
        <v>84.01</v>
      </c>
      <c r="H13" s="15">
        <v>1</v>
      </c>
      <c r="I13" s="18">
        <v>82</v>
      </c>
      <c r="J13" s="15">
        <v>3</v>
      </c>
      <c r="K13" s="18">
        <v>85</v>
      </c>
      <c r="L13" s="15">
        <v>3</v>
      </c>
      <c r="M13" s="18">
        <v>88</v>
      </c>
      <c r="N13" s="15">
        <v>2</v>
      </c>
      <c r="O13" s="18">
        <v>84</v>
      </c>
      <c r="P13" s="15">
        <v>3</v>
      </c>
      <c r="Q13" s="18">
        <v>79</v>
      </c>
      <c r="R13" s="15"/>
      <c r="S13" s="18"/>
      <c r="T13" s="15"/>
      <c r="U13" s="18"/>
      <c r="V13" s="15"/>
      <c r="W13" s="18"/>
      <c r="X13" s="15"/>
      <c r="Y13" s="18"/>
      <c r="Z13" s="15"/>
      <c r="AA13" s="18"/>
      <c r="AB13" s="11">
        <f t="shared" si="0"/>
        <v>83.83</v>
      </c>
      <c r="AC13" s="23" t="s">
        <v>34</v>
      </c>
      <c r="AD13" s="11">
        <f t="shared" si="1"/>
        <v>84.01</v>
      </c>
    </row>
    <row r="14" spans="1:30">
      <c r="A14" s="12" t="s">
        <v>35</v>
      </c>
      <c r="B14" s="13"/>
      <c r="C14" s="12"/>
      <c r="D14" s="12"/>
      <c r="E14" s="12"/>
      <c r="F14" s="12"/>
      <c r="G14" s="22">
        <f>AD14</f>
        <v>84.01</v>
      </c>
      <c r="H14" s="15">
        <v>3</v>
      </c>
      <c r="I14" s="18">
        <v>80</v>
      </c>
      <c r="J14" s="15">
        <v>1</v>
      </c>
      <c r="K14" s="18">
        <v>79</v>
      </c>
      <c r="L14" s="15">
        <v>2</v>
      </c>
      <c r="M14" s="18">
        <v>83</v>
      </c>
      <c r="N14" s="15"/>
      <c r="O14" s="18"/>
      <c r="P14" s="15"/>
      <c r="Q14" s="18"/>
      <c r="R14" s="15"/>
      <c r="S14" s="18"/>
      <c r="T14" s="15"/>
      <c r="U14" s="18"/>
      <c r="V14" s="15"/>
      <c r="W14" s="18"/>
      <c r="X14" s="15"/>
      <c r="Y14" s="18"/>
      <c r="Z14" s="15"/>
      <c r="AA14" s="18"/>
      <c r="AB14" s="11">
        <f t="shared" si="0"/>
        <v>80.83</v>
      </c>
      <c r="AC14" s="23" t="s">
        <v>36</v>
      </c>
      <c r="AD14" s="11">
        <f t="shared" si="1"/>
        <v>84.01</v>
      </c>
    </row>
    <row r="15" spans="1:30">
      <c r="A15" s="12" t="s">
        <v>37</v>
      </c>
      <c r="B15" s="12"/>
      <c r="C15" s="12"/>
      <c r="D15" s="12"/>
      <c r="E15" s="12"/>
      <c r="F15" s="12"/>
      <c r="G15" s="22">
        <f>AD15</f>
        <v>83.95</v>
      </c>
      <c r="H15" s="16">
        <v>1</v>
      </c>
      <c r="I15" s="17">
        <v>78</v>
      </c>
      <c r="J15" s="16">
        <v>3</v>
      </c>
      <c r="K15" s="17">
        <v>83</v>
      </c>
      <c r="L15" s="16">
        <v>2</v>
      </c>
      <c r="M15" s="17">
        <v>81</v>
      </c>
      <c r="N15" s="16">
        <v>3</v>
      </c>
      <c r="O15" s="17">
        <v>86</v>
      </c>
      <c r="P15" s="16">
        <v>3</v>
      </c>
      <c r="Q15" s="17">
        <v>82</v>
      </c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1">
        <f t="shared" si="0"/>
        <v>82.75</v>
      </c>
      <c r="AC15" s="23" t="s">
        <v>38</v>
      </c>
      <c r="AD15" s="11">
        <f t="shared" si="1"/>
        <v>83.95</v>
      </c>
    </row>
    <row r="16" spans="1:30">
      <c r="A16" s="12" t="s">
        <v>39</v>
      </c>
      <c r="B16" s="12"/>
      <c r="C16" s="12"/>
      <c r="D16" s="12"/>
      <c r="E16" s="12"/>
      <c r="F16" s="12"/>
      <c r="G16" s="22">
        <v>83.385999999999996</v>
      </c>
      <c r="H16" s="15">
        <v>3</v>
      </c>
      <c r="I16" s="18">
        <v>84</v>
      </c>
      <c r="J16" s="15">
        <v>1</v>
      </c>
      <c r="K16" s="18">
        <v>88</v>
      </c>
      <c r="L16" s="15">
        <v>2</v>
      </c>
      <c r="M16" s="18">
        <v>77</v>
      </c>
      <c r="N16" s="15"/>
      <c r="O16" s="18"/>
      <c r="P16" s="15"/>
      <c r="Q16" s="18"/>
      <c r="R16" s="15"/>
      <c r="S16" s="18"/>
      <c r="T16" s="15"/>
      <c r="U16" s="18"/>
      <c r="V16" s="15"/>
      <c r="W16" s="18"/>
      <c r="X16" s="15"/>
      <c r="Y16" s="18"/>
      <c r="Z16" s="15"/>
      <c r="AA16" s="18"/>
      <c r="AB16" s="11">
        <f t="shared" si="0"/>
        <v>82.33</v>
      </c>
      <c r="AC16" s="23" t="s">
        <v>40</v>
      </c>
      <c r="AD16" s="11">
        <f t="shared" si="1"/>
        <v>83.385999999999996</v>
      </c>
    </row>
    <row r="17" spans="1:30">
      <c r="A17" s="12" t="s">
        <v>41</v>
      </c>
      <c r="B17" s="13"/>
      <c r="C17" s="12"/>
      <c r="D17" s="12"/>
      <c r="E17" s="12"/>
      <c r="F17" s="12"/>
      <c r="G17" s="22">
        <v>83.313999999999993</v>
      </c>
      <c r="H17" s="16">
        <v>1</v>
      </c>
      <c r="I17" s="17">
        <v>79</v>
      </c>
      <c r="J17" s="16">
        <v>3</v>
      </c>
      <c r="K17" s="17">
        <v>86</v>
      </c>
      <c r="L17" s="16">
        <v>2</v>
      </c>
      <c r="M17" s="17">
        <v>82</v>
      </c>
      <c r="N17" s="16">
        <v>3</v>
      </c>
      <c r="O17" s="17">
        <v>78</v>
      </c>
      <c r="P17" s="16">
        <v>2</v>
      </c>
      <c r="Q17" s="17">
        <v>83</v>
      </c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1">
        <f t="shared" si="0"/>
        <v>81.91</v>
      </c>
      <c r="AC17" s="23" t="s">
        <v>42</v>
      </c>
      <c r="AD17" s="11">
        <f t="shared" si="1"/>
        <v>83.313999999999993</v>
      </c>
    </row>
    <row r="18" spans="1:30">
      <c r="A18" s="12" t="s">
        <v>43</v>
      </c>
      <c r="B18" s="13"/>
      <c r="C18" s="13"/>
      <c r="D18" s="13"/>
      <c r="E18" s="13"/>
      <c r="F18" s="13"/>
      <c r="G18" s="22">
        <f>AD18</f>
        <v>83.132000000000005</v>
      </c>
      <c r="H18" s="14">
        <v>3</v>
      </c>
      <c r="I18" s="17">
        <v>83</v>
      </c>
      <c r="J18" s="14">
        <v>1</v>
      </c>
      <c r="K18" s="17">
        <v>85</v>
      </c>
      <c r="L18" s="14">
        <v>2</v>
      </c>
      <c r="M18" s="17">
        <v>81</v>
      </c>
      <c r="N18" s="14">
        <v>2</v>
      </c>
      <c r="O18" s="17">
        <v>78</v>
      </c>
      <c r="P18" s="14"/>
      <c r="Q18" s="17"/>
      <c r="R18" s="14"/>
      <c r="S18" s="17"/>
      <c r="T18" s="14"/>
      <c r="U18" s="17"/>
      <c r="V18" s="14"/>
      <c r="W18" s="17"/>
      <c r="X18" s="14"/>
      <c r="Y18" s="17"/>
      <c r="Z18" s="14"/>
      <c r="AA18" s="17"/>
      <c r="AB18" s="11">
        <f t="shared" si="0"/>
        <v>81.5</v>
      </c>
      <c r="AC18" s="50">
        <v>84.22</v>
      </c>
      <c r="AD18" s="11">
        <f t="shared" si="1"/>
        <v>83.132000000000005</v>
      </c>
    </row>
    <row r="19" spans="1:30">
      <c r="A19" s="12" t="s">
        <v>44</v>
      </c>
      <c r="B19" s="13"/>
      <c r="C19" s="12"/>
      <c r="D19" s="12"/>
      <c r="E19" s="12"/>
      <c r="F19" s="12"/>
      <c r="G19" s="22">
        <v>83.093999999999994</v>
      </c>
      <c r="H19" s="15">
        <v>3</v>
      </c>
      <c r="I19" s="18">
        <v>85</v>
      </c>
      <c r="J19" s="15">
        <v>1</v>
      </c>
      <c r="K19" s="18">
        <v>83</v>
      </c>
      <c r="L19" s="15">
        <v>2</v>
      </c>
      <c r="M19" s="18">
        <v>84</v>
      </c>
      <c r="N19" s="15"/>
      <c r="O19" s="18"/>
      <c r="P19" s="15"/>
      <c r="Q19" s="18"/>
      <c r="R19" s="15"/>
      <c r="S19" s="18"/>
      <c r="T19" s="15"/>
      <c r="U19" s="18"/>
      <c r="V19" s="15"/>
      <c r="W19" s="18"/>
      <c r="X19" s="15"/>
      <c r="Y19" s="18"/>
      <c r="Z19" s="15"/>
      <c r="AA19" s="18"/>
      <c r="AB19" s="11">
        <f t="shared" si="0"/>
        <v>84.33</v>
      </c>
      <c r="AC19" s="23" t="s">
        <v>45</v>
      </c>
      <c r="AD19" s="11">
        <f t="shared" si="1"/>
        <v>83.093999999999994</v>
      </c>
    </row>
    <row r="20" spans="1:30">
      <c r="A20" s="12" t="s">
        <v>46</v>
      </c>
      <c r="B20" s="13"/>
      <c r="C20" s="12"/>
      <c r="D20" s="12"/>
      <c r="E20" s="12"/>
      <c r="F20" s="12"/>
      <c r="G20" s="22">
        <v>82.963999999999999</v>
      </c>
      <c r="H20" s="15">
        <v>1</v>
      </c>
      <c r="I20" s="18">
        <v>85</v>
      </c>
      <c r="J20" s="15">
        <v>2</v>
      </c>
      <c r="K20" s="18">
        <v>83</v>
      </c>
      <c r="L20" s="15">
        <v>2</v>
      </c>
      <c r="M20" s="18">
        <v>79</v>
      </c>
      <c r="N20" s="15"/>
      <c r="O20" s="18"/>
      <c r="P20" s="15"/>
      <c r="Q20" s="18"/>
      <c r="R20" s="15"/>
      <c r="S20" s="18"/>
      <c r="T20" s="15"/>
      <c r="U20" s="18"/>
      <c r="V20" s="15"/>
      <c r="W20" s="18"/>
      <c r="X20" s="15"/>
      <c r="Y20" s="18"/>
      <c r="Z20" s="15"/>
      <c r="AA20" s="18"/>
      <c r="AB20" s="11">
        <f t="shared" si="0"/>
        <v>81.8</v>
      </c>
      <c r="AC20" s="23" t="s">
        <v>47</v>
      </c>
      <c r="AD20" s="11">
        <f t="shared" si="1"/>
        <v>82.963999999999999</v>
      </c>
    </row>
    <row r="21" spans="1:30">
      <c r="A21" s="12" t="s">
        <v>48</v>
      </c>
      <c r="B21" s="13"/>
      <c r="C21" s="12"/>
      <c r="D21" s="12"/>
      <c r="E21" s="12"/>
      <c r="F21" s="12"/>
      <c r="G21" s="22">
        <f>AD21</f>
        <v>82.882000000000005</v>
      </c>
      <c r="H21" s="16">
        <v>1</v>
      </c>
      <c r="I21" s="17">
        <v>78</v>
      </c>
      <c r="J21" s="16">
        <v>3</v>
      </c>
      <c r="K21" s="17">
        <v>82</v>
      </c>
      <c r="L21" s="16">
        <v>3</v>
      </c>
      <c r="M21" s="17">
        <v>78</v>
      </c>
      <c r="N21" s="16">
        <v>2</v>
      </c>
      <c r="O21" s="17">
        <v>80</v>
      </c>
      <c r="P21" s="16">
        <v>3</v>
      </c>
      <c r="Q21" s="17">
        <v>78</v>
      </c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1">
        <f t="shared" si="0"/>
        <v>79.33</v>
      </c>
      <c r="AC21" s="23" t="s">
        <v>19</v>
      </c>
      <c r="AD21" s="11">
        <f t="shared" si="1"/>
        <v>82.882000000000005</v>
      </c>
    </row>
    <row r="22" spans="1:30">
      <c r="A22" s="12" t="s">
        <v>49</v>
      </c>
      <c r="B22" s="13"/>
      <c r="C22" s="13"/>
      <c r="D22" s="13"/>
      <c r="E22" s="13"/>
      <c r="F22" s="13"/>
      <c r="G22" s="22">
        <v>82.86</v>
      </c>
      <c r="H22" s="14">
        <v>1</v>
      </c>
      <c r="I22" s="17">
        <v>77</v>
      </c>
      <c r="J22" s="14">
        <v>2</v>
      </c>
      <c r="K22" s="17">
        <v>82</v>
      </c>
      <c r="L22" s="14">
        <v>2</v>
      </c>
      <c r="M22" s="17">
        <v>85</v>
      </c>
      <c r="N22" s="14"/>
      <c r="O22" s="17"/>
      <c r="P22" s="14"/>
      <c r="Q22" s="17"/>
      <c r="R22" s="14"/>
      <c r="S22" s="17"/>
      <c r="T22" s="14"/>
      <c r="U22" s="17"/>
      <c r="V22" s="14"/>
      <c r="W22" s="17"/>
      <c r="X22" s="14"/>
      <c r="Y22" s="17"/>
      <c r="Z22" s="14"/>
      <c r="AA22" s="17"/>
      <c r="AB22" s="11">
        <f t="shared" si="0"/>
        <v>82.2</v>
      </c>
      <c r="AC22" s="50" t="s">
        <v>50</v>
      </c>
      <c r="AD22" s="11">
        <f t="shared" si="1"/>
        <v>82.86</v>
      </c>
    </row>
    <row r="23" spans="1:30">
      <c r="A23" s="12" t="s">
        <v>51</v>
      </c>
      <c r="B23" s="12"/>
      <c r="C23" s="12"/>
      <c r="D23" s="12"/>
      <c r="E23" s="12"/>
      <c r="F23" s="12"/>
      <c r="G23" s="22">
        <f>AD23</f>
        <v>82.813999999999993</v>
      </c>
      <c r="H23" s="15">
        <v>3</v>
      </c>
      <c r="I23" s="18">
        <v>82</v>
      </c>
      <c r="J23" s="15">
        <v>1</v>
      </c>
      <c r="K23" s="18">
        <v>86</v>
      </c>
      <c r="L23" s="15">
        <v>2</v>
      </c>
      <c r="M23" s="18">
        <v>82</v>
      </c>
      <c r="N23" s="15"/>
      <c r="O23" s="18"/>
      <c r="P23" s="15"/>
      <c r="Q23" s="18"/>
      <c r="R23" s="15"/>
      <c r="S23" s="18"/>
      <c r="T23" s="15"/>
      <c r="U23" s="18"/>
      <c r="V23" s="15"/>
      <c r="W23" s="18"/>
      <c r="X23" s="15"/>
      <c r="Y23" s="18"/>
      <c r="Z23" s="15"/>
      <c r="AA23" s="18"/>
      <c r="AB23" s="11">
        <f t="shared" si="0"/>
        <v>82.67</v>
      </c>
      <c r="AC23" s="23" t="s">
        <v>52</v>
      </c>
      <c r="AD23" s="11">
        <f t="shared" si="1"/>
        <v>82.813999999999993</v>
      </c>
    </row>
    <row r="24" spans="1:30">
      <c r="A24" s="12" t="s">
        <v>53</v>
      </c>
      <c r="B24" s="13"/>
      <c r="C24" s="12"/>
      <c r="D24" s="12"/>
      <c r="E24" s="12"/>
      <c r="F24" s="12"/>
      <c r="G24" s="22">
        <v>82.744</v>
      </c>
      <c r="H24" s="15">
        <v>1</v>
      </c>
      <c r="I24" s="18">
        <v>79</v>
      </c>
      <c r="J24" s="15">
        <v>2</v>
      </c>
      <c r="K24" s="18">
        <v>88</v>
      </c>
      <c r="L24" s="15">
        <v>2</v>
      </c>
      <c r="M24" s="18">
        <v>82</v>
      </c>
      <c r="N24" s="15"/>
      <c r="O24" s="18"/>
      <c r="P24" s="15"/>
      <c r="Q24" s="18"/>
      <c r="R24" s="15"/>
      <c r="S24" s="18"/>
      <c r="T24" s="15"/>
      <c r="U24" s="18"/>
      <c r="V24" s="15"/>
      <c r="W24" s="18"/>
      <c r="X24" s="15"/>
      <c r="Y24" s="18"/>
      <c r="Z24" s="15"/>
      <c r="AA24" s="18"/>
      <c r="AB24" s="11">
        <f t="shared" si="0"/>
        <v>83.8</v>
      </c>
      <c r="AC24" s="23" t="s">
        <v>54</v>
      </c>
      <c r="AD24" s="11">
        <f t="shared" si="1"/>
        <v>82.744</v>
      </c>
    </row>
    <row r="25" spans="1:30">
      <c r="A25" s="12" t="s">
        <v>55</v>
      </c>
      <c r="B25" s="13"/>
      <c r="C25" s="12"/>
      <c r="D25" s="12"/>
      <c r="E25" s="12"/>
      <c r="F25" s="12"/>
      <c r="G25" s="22">
        <f>AD25</f>
        <v>82.628</v>
      </c>
      <c r="H25" s="15">
        <v>1</v>
      </c>
      <c r="I25" s="18">
        <v>80</v>
      </c>
      <c r="J25" s="15">
        <v>3</v>
      </c>
      <c r="K25" s="18">
        <v>83</v>
      </c>
      <c r="L25" s="15">
        <v>2</v>
      </c>
      <c r="M25" s="18">
        <v>80</v>
      </c>
      <c r="N25" s="15">
        <v>2</v>
      </c>
      <c r="O25" s="18">
        <v>80</v>
      </c>
      <c r="P25" s="15">
        <v>2</v>
      </c>
      <c r="Q25" s="18">
        <v>83</v>
      </c>
      <c r="R25" s="15"/>
      <c r="S25" s="18"/>
      <c r="T25" s="15"/>
      <c r="U25" s="18"/>
      <c r="V25" s="15"/>
      <c r="W25" s="18"/>
      <c r="X25" s="15"/>
      <c r="Y25" s="18"/>
      <c r="Z25" s="15"/>
      <c r="AA25" s="18"/>
      <c r="AB25" s="11">
        <f t="shared" si="0"/>
        <v>81.5</v>
      </c>
      <c r="AC25" s="23" t="s">
        <v>56</v>
      </c>
      <c r="AD25" s="11">
        <f t="shared" si="1"/>
        <v>82.628</v>
      </c>
    </row>
    <row r="26" spans="1:30">
      <c r="A26" s="12" t="s">
        <v>57</v>
      </c>
      <c r="B26" s="13"/>
      <c r="C26" s="13"/>
      <c r="D26" s="13"/>
      <c r="E26" s="13"/>
      <c r="F26" s="13"/>
      <c r="G26" s="22">
        <f>AD26</f>
        <v>82.581999999999994</v>
      </c>
      <c r="H26" s="14">
        <v>1</v>
      </c>
      <c r="I26" s="17">
        <v>79</v>
      </c>
      <c r="J26" s="14">
        <v>2</v>
      </c>
      <c r="K26" s="17">
        <v>81</v>
      </c>
      <c r="L26" s="14">
        <v>2</v>
      </c>
      <c r="M26" s="17">
        <v>86</v>
      </c>
      <c r="N26" s="14"/>
      <c r="O26" s="17"/>
      <c r="P26" s="14"/>
      <c r="Q26" s="17"/>
      <c r="R26" s="14"/>
      <c r="S26" s="17"/>
      <c r="T26" s="14"/>
      <c r="U26" s="17"/>
      <c r="V26" s="14"/>
      <c r="W26" s="17"/>
      <c r="X26" s="14"/>
      <c r="Y26" s="17"/>
      <c r="Z26" s="14"/>
      <c r="AA26" s="17"/>
      <c r="AB26" s="11">
        <f t="shared" si="0"/>
        <v>82.6</v>
      </c>
      <c r="AC26" s="50">
        <v>82.57</v>
      </c>
      <c r="AD26" s="11">
        <f t="shared" si="1"/>
        <v>82.581999999999994</v>
      </c>
    </row>
    <row r="27" spans="1:30">
      <c r="A27" s="12" t="s">
        <v>58</v>
      </c>
      <c r="B27" s="12"/>
      <c r="C27" s="12"/>
      <c r="D27" s="12"/>
      <c r="E27" s="12"/>
      <c r="F27" s="12"/>
      <c r="G27" s="22">
        <f>AD27</f>
        <v>82.27</v>
      </c>
      <c r="H27" s="15">
        <v>1</v>
      </c>
      <c r="I27" s="18">
        <v>84</v>
      </c>
      <c r="J27" s="15">
        <v>2</v>
      </c>
      <c r="K27" s="18">
        <v>87</v>
      </c>
      <c r="L27" s="15">
        <v>2</v>
      </c>
      <c r="M27" s="18">
        <v>79</v>
      </c>
      <c r="N27" s="15"/>
      <c r="O27" s="18"/>
      <c r="P27" s="15"/>
      <c r="Q27" s="18"/>
      <c r="R27" s="15"/>
      <c r="S27" s="18"/>
      <c r="T27" s="15"/>
      <c r="U27" s="18"/>
      <c r="V27" s="15"/>
      <c r="W27" s="18"/>
      <c r="X27" s="15"/>
      <c r="Y27" s="18"/>
      <c r="Z27" s="15"/>
      <c r="AA27" s="18"/>
      <c r="AB27" s="11">
        <f t="shared" si="0"/>
        <v>83.2</v>
      </c>
      <c r="AC27" s="23" t="s">
        <v>59</v>
      </c>
      <c r="AD27" s="11">
        <f t="shared" si="1"/>
        <v>82.27</v>
      </c>
    </row>
    <row r="28" spans="1:30">
      <c r="A28" s="12" t="s">
        <v>60</v>
      </c>
      <c r="B28" s="13"/>
      <c r="C28" s="12"/>
      <c r="D28" s="12"/>
      <c r="E28" s="12"/>
      <c r="F28" s="12"/>
      <c r="G28" s="22">
        <v>82.2</v>
      </c>
      <c r="H28" s="15">
        <v>1</v>
      </c>
      <c r="I28" s="18">
        <v>85</v>
      </c>
      <c r="J28" s="15">
        <v>3</v>
      </c>
      <c r="K28" s="18">
        <v>82</v>
      </c>
      <c r="L28" s="15">
        <v>2</v>
      </c>
      <c r="M28" s="18">
        <v>81</v>
      </c>
      <c r="N28" s="15"/>
      <c r="O28" s="18"/>
      <c r="P28" s="15"/>
      <c r="Q28" s="18"/>
      <c r="R28" s="15"/>
      <c r="S28" s="18"/>
      <c r="T28" s="15"/>
      <c r="U28" s="18"/>
      <c r="V28" s="15"/>
      <c r="W28" s="18"/>
      <c r="X28" s="15"/>
      <c r="Y28" s="18"/>
      <c r="Z28" s="15"/>
      <c r="AA28" s="18"/>
      <c r="AB28" s="11">
        <f t="shared" si="0"/>
        <v>82.17</v>
      </c>
      <c r="AC28" s="23" t="s">
        <v>61</v>
      </c>
      <c r="AD28" s="11">
        <f t="shared" si="1"/>
        <v>82.2</v>
      </c>
    </row>
    <row r="29" spans="1:30">
      <c r="A29" s="12" t="s">
        <v>62</v>
      </c>
      <c r="B29" s="13"/>
      <c r="C29" s="13"/>
      <c r="D29" s="13"/>
      <c r="E29" s="13"/>
      <c r="F29" s="13"/>
      <c r="G29" s="22">
        <f>AD29</f>
        <v>82.061999999999998</v>
      </c>
      <c r="H29" s="15">
        <v>1</v>
      </c>
      <c r="I29" s="18">
        <v>83</v>
      </c>
      <c r="J29" s="15">
        <v>2</v>
      </c>
      <c r="K29" s="18">
        <v>79</v>
      </c>
      <c r="L29" s="15">
        <v>2</v>
      </c>
      <c r="M29" s="18">
        <v>79</v>
      </c>
      <c r="N29" s="15"/>
      <c r="O29" s="18"/>
      <c r="P29" s="15"/>
      <c r="Q29" s="18"/>
      <c r="R29" s="15"/>
      <c r="S29" s="18"/>
      <c r="T29" s="15"/>
      <c r="U29" s="18"/>
      <c r="V29" s="15"/>
      <c r="W29" s="18"/>
      <c r="X29" s="15"/>
      <c r="Y29" s="18"/>
      <c r="Z29" s="15"/>
      <c r="AA29" s="18"/>
      <c r="AB29" s="11">
        <f t="shared" si="0"/>
        <v>79.8</v>
      </c>
      <c r="AC29" s="50">
        <v>83.57</v>
      </c>
      <c r="AD29" s="11">
        <f t="shared" si="1"/>
        <v>82.061999999999998</v>
      </c>
    </row>
    <row r="30" spans="1:30">
      <c r="A30" s="12" t="s">
        <v>63</v>
      </c>
      <c r="B30" s="13"/>
      <c r="C30" s="12"/>
      <c r="D30" s="12"/>
      <c r="E30" s="12"/>
      <c r="F30" s="12"/>
      <c r="G30" s="22">
        <f>AD30</f>
        <v>81.706000000000003</v>
      </c>
      <c r="H30" s="16">
        <v>3</v>
      </c>
      <c r="I30" s="17">
        <v>80</v>
      </c>
      <c r="J30" s="16">
        <v>1</v>
      </c>
      <c r="K30" s="17">
        <v>81</v>
      </c>
      <c r="L30" s="16">
        <v>2</v>
      </c>
      <c r="M30" s="17">
        <v>80</v>
      </c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1">
        <f t="shared" si="0"/>
        <v>80.17</v>
      </c>
      <c r="AC30" s="23" t="s">
        <v>64</v>
      </c>
      <c r="AD30" s="11">
        <f t="shared" si="1"/>
        <v>81.706000000000003</v>
      </c>
    </row>
    <row r="31" spans="1:30">
      <c r="A31" s="12" t="s">
        <v>65</v>
      </c>
      <c r="B31" s="13"/>
      <c r="C31" s="12"/>
      <c r="D31" s="12"/>
      <c r="E31" s="12"/>
      <c r="F31" s="12"/>
      <c r="G31" s="22">
        <f>AD31</f>
        <v>81.537999999999997</v>
      </c>
      <c r="H31" s="15">
        <v>1</v>
      </c>
      <c r="I31" s="18">
        <v>85</v>
      </c>
      <c r="J31" s="15">
        <v>2</v>
      </c>
      <c r="K31" s="18">
        <v>79</v>
      </c>
      <c r="L31" s="15">
        <v>2</v>
      </c>
      <c r="M31" s="18">
        <v>85</v>
      </c>
      <c r="N31" s="15"/>
      <c r="O31" s="18"/>
      <c r="P31" s="15"/>
      <c r="Q31" s="18"/>
      <c r="R31" s="15"/>
      <c r="S31" s="18"/>
      <c r="T31" s="15"/>
      <c r="U31" s="18"/>
      <c r="V31" s="15"/>
      <c r="W31" s="18"/>
      <c r="X31" s="15"/>
      <c r="Y31" s="18"/>
      <c r="Z31" s="15"/>
      <c r="AA31" s="18"/>
      <c r="AB31" s="11">
        <f t="shared" si="0"/>
        <v>82.6</v>
      </c>
      <c r="AC31" s="23" t="s">
        <v>66</v>
      </c>
      <c r="AD31" s="11">
        <f t="shared" si="1"/>
        <v>81.537999999999997</v>
      </c>
    </row>
    <row r="32" spans="1:30">
      <c r="A32" s="12" t="s">
        <v>67</v>
      </c>
      <c r="B32" s="13"/>
      <c r="C32" s="13"/>
      <c r="D32" s="13"/>
      <c r="E32" s="13"/>
      <c r="F32" s="13"/>
      <c r="G32" s="22">
        <f>AD32</f>
        <v>81.477999999999994</v>
      </c>
      <c r="H32" s="14">
        <v>1</v>
      </c>
      <c r="I32" s="17">
        <v>79</v>
      </c>
      <c r="J32" s="14">
        <v>3</v>
      </c>
      <c r="K32" s="17">
        <v>81</v>
      </c>
      <c r="L32" s="14">
        <v>2</v>
      </c>
      <c r="M32" s="17">
        <v>82</v>
      </c>
      <c r="N32" s="14">
        <v>3</v>
      </c>
      <c r="O32" s="17">
        <v>83</v>
      </c>
      <c r="P32" s="14">
        <v>2</v>
      </c>
      <c r="Q32" s="17">
        <v>83</v>
      </c>
      <c r="R32" s="14"/>
      <c r="S32" s="17"/>
      <c r="T32" s="14"/>
      <c r="U32" s="17"/>
      <c r="V32" s="14"/>
      <c r="W32" s="17"/>
      <c r="X32" s="14"/>
      <c r="Y32" s="17"/>
      <c r="Z32" s="14"/>
      <c r="AA32" s="17"/>
      <c r="AB32" s="11">
        <f t="shared" si="0"/>
        <v>81.91</v>
      </c>
      <c r="AC32" s="50">
        <v>81.19</v>
      </c>
      <c r="AD32" s="11">
        <f t="shared" si="1"/>
        <v>81.477999999999994</v>
      </c>
    </row>
    <row r="33" spans="1:30">
      <c r="A33" s="12" t="s">
        <v>68</v>
      </c>
      <c r="B33" s="13"/>
      <c r="C33" s="13"/>
      <c r="D33" s="13"/>
      <c r="E33" s="13"/>
      <c r="F33" s="13"/>
      <c r="G33" s="22">
        <v>81.287999999999997</v>
      </c>
      <c r="H33" s="14">
        <v>3</v>
      </c>
      <c r="I33" s="17">
        <v>80</v>
      </c>
      <c r="J33" s="14">
        <v>1</v>
      </c>
      <c r="K33" s="17">
        <v>86</v>
      </c>
      <c r="L33" s="14">
        <v>2</v>
      </c>
      <c r="M33" s="17">
        <v>80</v>
      </c>
      <c r="N33" s="14"/>
      <c r="O33" s="17"/>
      <c r="P33" s="14"/>
      <c r="Q33" s="17"/>
      <c r="R33" s="14"/>
      <c r="S33" s="17"/>
      <c r="T33" s="14"/>
      <c r="U33" s="17"/>
      <c r="V33" s="14"/>
      <c r="W33" s="17"/>
      <c r="X33" s="14"/>
      <c r="Y33" s="17"/>
      <c r="Z33" s="14"/>
      <c r="AA33" s="17"/>
      <c r="AB33" s="11">
        <f t="shared" si="0"/>
        <v>81</v>
      </c>
      <c r="AC33" s="50" t="s">
        <v>69</v>
      </c>
      <c r="AD33" s="11">
        <f t="shared" si="1"/>
        <v>81.287999999999997</v>
      </c>
    </row>
    <row r="34" spans="1:30">
      <c r="A34" s="12" t="s">
        <v>70</v>
      </c>
      <c r="B34" s="13"/>
      <c r="C34" s="13"/>
      <c r="D34" s="13"/>
      <c r="E34" s="13"/>
      <c r="F34" s="13"/>
      <c r="G34" s="22">
        <v>81.272000000000006</v>
      </c>
      <c r="H34" s="14">
        <v>1</v>
      </c>
      <c r="I34" s="17">
        <v>81</v>
      </c>
      <c r="J34" s="14">
        <v>3</v>
      </c>
      <c r="K34" s="17">
        <v>83</v>
      </c>
      <c r="L34" s="14">
        <v>2</v>
      </c>
      <c r="M34" s="17">
        <v>87</v>
      </c>
      <c r="N34" s="14">
        <v>3</v>
      </c>
      <c r="O34" s="17">
        <v>78</v>
      </c>
      <c r="P34" s="14">
        <v>2</v>
      </c>
      <c r="Q34" s="17">
        <v>73</v>
      </c>
      <c r="R34" s="14"/>
      <c r="S34" s="17"/>
      <c r="T34" s="14"/>
      <c r="U34" s="17"/>
      <c r="V34" s="14"/>
      <c r="W34" s="17"/>
      <c r="X34" s="14"/>
      <c r="Y34" s="17"/>
      <c r="Z34" s="14"/>
      <c r="AA34" s="17"/>
      <c r="AB34" s="11">
        <f t="shared" si="0"/>
        <v>80.36</v>
      </c>
      <c r="AC34" s="50" t="s">
        <v>71</v>
      </c>
      <c r="AD34" s="11">
        <f t="shared" si="1"/>
        <v>81.272000000000006</v>
      </c>
    </row>
    <row r="35" spans="1:30">
      <c r="A35" s="12" t="s">
        <v>72</v>
      </c>
      <c r="B35" s="13"/>
      <c r="C35" s="13"/>
      <c r="D35" s="13"/>
      <c r="E35" s="13"/>
      <c r="F35" s="13"/>
      <c r="G35" s="22">
        <f>AD35</f>
        <v>81.254000000000005</v>
      </c>
      <c r="H35" s="14">
        <v>3</v>
      </c>
      <c r="I35" s="17">
        <v>79</v>
      </c>
      <c r="J35" s="14">
        <v>1</v>
      </c>
      <c r="K35" s="17">
        <v>85</v>
      </c>
      <c r="L35" s="14">
        <v>2</v>
      </c>
      <c r="M35" s="17">
        <v>77</v>
      </c>
      <c r="N35" s="14">
        <v>2</v>
      </c>
      <c r="O35" s="17">
        <v>79</v>
      </c>
      <c r="P35" s="14"/>
      <c r="Q35" s="17"/>
      <c r="R35" s="14"/>
      <c r="S35" s="17"/>
      <c r="T35" s="14"/>
      <c r="U35" s="17"/>
      <c r="V35" s="14"/>
      <c r="W35" s="17"/>
      <c r="X35" s="14"/>
      <c r="Y35" s="17"/>
      <c r="Z35" s="14"/>
      <c r="AA35" s="17"/>
      <c r="AB35" s="11">
        <f t="shared" si="0"/>
        <v>79.25</v>
      </c>
      <c r="AC35" s="50">
        <v>82.59</v>
      </c>
      <c r="AD35" s="11">
        <f t="shared" si="1"/>
        <v>81.254000000000005</v>
      </c>
    </row>
    <row r="36" spans="1:30">
      <c r="A36" s="12" t="s">
        <v>73</v>
      </c>
      <c r="B36" s="12"/>
      <c r="C36" s="12"/>
      <c r="D36" s="12"/>
      <c r="E36" s="12"/>
      <c r="F36" s="12"/>
      <c r="G36" s="22">
        <f>AD36</f>
        <v>81.022000000000006</v>
      </c>
      <c r="H36" s="16">
        <v>1</v>
      </c>
      <c r="I36" s="17">
        <v>83</v>
      </c>
      <c r="J36" s="16">
        <v>2</v>
      </c>
      <c r="K36" s="17">
        <v>81</v>
      </c>
      <c r="L36" s="16">
        <v>2</v>
      </c>
      <c r="M36" s="17">
        <v>78</v>
      </c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1">
        <f t="shared" si="0"/>
        <v>80.2</v>
      </c>
      <c r="AC36" s="23" t="s">
        <v>74</v>
      </c>
      <c r="AD36" s="11">
        <f t="shared" si="1"/>
        <v>81.022000000000006</v>
      </c>
    </row>
    <row r="37" spans="1:30">
      <c r="A37" s="12" t="s">
        <v>75</v>
      </c>
      <c r="B37" s="13"/>
      <c r="C37" s="12"/>
      <c r="D37" s="12"/>
      <c r="E37" s="12"/>
      <c r="F37" s="12"/>
      <c r="G37" s="22">
        <v>80.873999999999995</v>
      </c>
      <c r="H37" s="15">
        <v>1</v>
      </c>
      <c r="I37" s="18">
        <v>76</v>
      </c>
      <c r="J37" s="15">
        <v>2</v>
      </c>
      <c r="K37" s="18">
        <v>80</v>
      </c>
      <c r="L37" s="15">
        <v>3</v>
      </c>
      <c r="M37" s="18">
        <v>84</v>
      </c>
      <c r="N37" s="15"/>
      <c r="O37" s="18"/>
      <c r="P37" s="15"/>
      <c r="Q37" s="18"/>
      <c r="R37" s="15"/>
      <c r="S37" s="18"/>
      <c r="T37" s="15"/>
      <c r="U37" s="18"/>
      <c r="V37" s="15"/>
      <c r="W37" s="18"/>
      <c r="X37" s="15"/>
      <c r="Y37" s="18"/>
      <c r="Z37" s="15"/>
      <c r="AA37" s="18"/>
      <c r="AB37" s="11">
        <f t="shared" si="0"/>
        <v>81.33</v>
      </c>
      <c r="AC37" s="23" t="s">
        <v>76</v>
      </c>
      <c r="AD37" s="11">
        <f t="shared" si="1"/>
        <v>80.873999999999995</v>
      </c>
    </row>
    <row r="38" spans="1:30">
      <c r="A38" s="12" t="s">
        <v>77</v>
      </c>
      <c r="B38" s="12"/>
      <c r="C38" s="12"/>
      <c r="D38" s="12"/>
      <c r="E38" s="12"/>
      <c r="F38" s="12"/>
      <c r="G38" s="22">
        <v>80.775999999999996</v>
      </c>
      <c r="H38" s="16">
        <v>1</v>
      </c>
      <c r="I38" s="17">
        <v>81</v>
      </c>
      <c r="J38" s="16">
        <v>2</v>
      </c>
      <c r="K38" s="17">
        <v>76</v>
      </c>
      <c r="L38" s="16">
        <v>2</v>
      </c>
      <c r="M38" s="17">
        <v>81</v>
      </c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1">
        <f t="shared" si="0"/>
        <v>79</v>
      </c>
      <c r="AC38" s="23" t="s">
        <v>78</v>
      </c>
      <c r="AD38" s="11">
        <f t="shared" si="1"/>
        <v>80.775999999999996</v>
      </c>
    </row>
    <row r="39" spans="1:30">
      <c r="A39" s="12" t="s">
        <v>79</v>
      </c>
      <c r="B39" s="13"/>
      <c r="C39" s="12"/>
      <c r="D39" s="12"/>
      <c r="E39" s="12"/>
      <c r="F39" s="12"/>
      <c r="G39" s="22">
        <v>80.731999999999999</v>
      </c>
      <c r="H39" s="16">
        <v>1</v>
      </c>
      <c r="I39" s="17">
        <v>84</v>
      </c>
      <c r="J39" s="16">
        <v>3</v>
      </c>
      <c r="K39" s="17">
        <v>76</v>
      </c>
      <c r="L39" s="16">
        <v>3</v>
      </c>
      <c r="M39" s="17">
        <v>90</v>
      </c>
      <c r="N39" s="16">
        <v>3</v>
      </c>
      <c r="O39" s="17">
        <v>89</v>
      </c>
      <c r="P39" s="16">
        <v>3</v>
      </c>
      <c r="Q39" s="17">
        <v>72</v>
      </c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1">
        <f t="shared" si="0"/>
        <v>81.92</v>
      </c>
      <c r="AC39" s="23" t="s">
        <v>80</v>
      </c>
      <c r="AD39" s="11">
        <f t="shared" si="1"/>
        <v>80.731999999999999</v>
      </c>
    </row>
    <row r="40" spans="1:30">
      <c r="A40" s="12" t="s">
        <v>81</v>
      </c>
      <c r="B40" s="12"/>
      <c r="C40" s="12"/>
      <c r="D40" s="12"/>
      <c r="E40" s="12"/>
      <c r="F40" s="12"/>
      <c r="G40" s="22">
        <v>80.585999999999999</v>
      </c>
      <c r="H40" s="16">
        <v>1</v>
      </c>
      <c r="I40" s="17">
        <v>80</v>
      </c>
      <c r="J40" s="16">
        <v>2</v>
      </c>
      <c r="K40" s="17">
        <v>80</v>
      </c>
      <c r="L40" s="16">
        <v>3</v>
      </c>
      <c r="M40" s="17">
        <v>82</v>
      </c>
      <c r="N40" s="16">
        <v>3</v>
      </c>
      <c r="O40" s="17">
        <v>83</v>
      </c>
      <c r="P40" s="16">
        <v>2</v>
      </c>
      <c r="Q40" s="17">
        <v>79</v>
      </c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1">
        <f t="shared" si="0"/>
        <v>81.180000000000007</v>
      </c>
      <c r="AC40" s="23" t="s">
        <v>82</v>
      </c>
      <c r="AD40" s="11">
        <f t="shared" si="1"/>
        <v>80.585999999999999</v>
      </c>
    </row>
    <row r="41" spans="1:30">
      <c r="A41" s="12" t="s">
        <v>83</v>
      </c>
      <c r="B41" s="13"/>
      <c r="C41" s="12"/>
      <c r="D41" s="12"/>
      <c r="E41" s="12"/>
      <c r="F41" s="12"/>
      <c r="G41" s="22">
        <v>80.518000000000001</v>
      </c>
      <c r="H41" s="15">
        <v>1</v>
      </c>
      <c r="I41" s="18">
        <v>79</v>
      </c>
      <c r="J41" s="15">
        <v>3</v>
      </c>
      <c r="K41" s="18">
        <v>84</v>
      </c>
      <c r="L41" s="15">
        <v>2</v>
      </c>
      <c r="M41" s="18">
        <v>79</v>
      </c>
      <c r="N41" s="15">
        <v>2</v>
      </c>
      <c r="O41" s="18">
        <v>82</v>
      </c>
      <c r="P41" s="15">
        <v>3</v>
      </c>
      <c r="Q41" s="18">
        <v>81</v>
      </c>
      <c r="R41" s="15">
        <v>2</v>
      </c>
      <c r="S41" s="18">
        <v>78</v>
      </c>
      <c r="T41" s="15"/>
      <c r="U41" s="18"/>
      <c r="V41" s="15"/>
      <c r="W41" s="18"/>
      <c r="X41" s="15"/>
      <c r="Y41" s="18"/>
      <c r="Z41" s="15"/>
      <c r="AA41" s="18"/>
      <c r="AB41" s="11">
        <f t="shared" si="0"/>
        <v>80.92</v>
      </c>
      <c r="AC41" s="23" t="s">
        <v>84</v>
      </c>
      <c r="AD41" s="11">
        <f t="shared" si="1"/>
        <v>80.518000000000001</v>
      </c>
    </row>
    <row r="42" spans="1:30">
      <c r="A42" s="12" t="s">
        <v>85</v>
      </c>
      <c r="B42" s="13"/>
      <c r="C42" s="12"/>
      <c r="D42" s="12"/>
      <c r="E42" s="12"/>
      <c r="F42" s="12"/>
      <c r="G42" s="22">
        <v>80.394000000000005</v>
      </c>
      <c r="H42" s="15">
        <v>1</v>
      </c>
      <c r="I42" s="18">
        <v>80</v>
      </c>
      <c r="J42" s="15">
        <v>2</v>
      </c>
      <c r="K42" s="18">
        <v>78</v>
      </c>
      <c r="L42" s="15">
        <v>3</v>
      </c>
      <c r="M42" s="18">
        <v>84</v>
      </c>
      <c r="N42" s="15">
        <v>3</v>
      </c>
      <c r="O42" s="18">
        <v>73</v>
      </c>
      <c r="P42" s="15">
        <v>2</v>
      </c>
      <c r="Q42" s="18">
        <v>78</v>
      </c>
      <c r="R42" s="15"/>
      <c r="S42" s="18"/>
      <c r="T42" s="15"/>
      <c r="U42" s="18"/>
      <c r="V42" s="15"/>
      <c r="W42" s="18"/>
      <c r="X42" s="15"/>
      <c r="Y42" s="18"/>
      <c r="Z42" s="15"/>
      <c r="AA42" s="18"/>
      <c r="AB42" s="11">
        <f t="shared" si="0"/>
        <v>78.45</v>
      </c>
      <c r="AC42" s="23" t="s">
        <v>86</v>
      </c>
      <c r="AD42" s="11">
        <f t="shared" si="1"/>
        <v>80.394000000000005</v>
      </c>
    </row>
    <row r="43" spans="1:30">
      <c r="A43" s="12" t="s">
        <v>87</v>
      </c>
      <c r="B43" s="12"/>
      <c r="C43" s="12"/>
      <c r="D43" s="12"/>
      <c r="E43" s="12"/>
      <c r="F43" s="12"/>
      <c r="G43" s="22">
        <v>80.372</v>
      </c>
      <c r="H43" s="16">
        <v>1</v>
      </c>
      <c r="I43" s="17">
        <v>84</v>
      </c>
      <c r="J43" s="16">
        <v>3</v>
      </c>
      <c r="K43" s="17">
        <v>79</v>
      </c>
      <c r="L43" s="16">
        <v>2</v>
      </c>
      <c r="M43" s="17">
        <v>77</v>
      </c>
      <c r="N43" s="16">
        <v>2</v>
      </c>
      <c r="O43" s="17">
        <v>75</v>
      </c>
      <c r="P43" s="16">
        <v>3</v>
      </c>
      <c r="Q43" s="17">
        <v>86</v>
      </c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1">
        <f t="shared" si="0"/>
        <v>80.27</v>
      </c>
      <c r="AC43" s="23" t="s">
        <v>88</v>
      </c>
      <c r="AD43" s="11">
        <f t="shared" si="1"/>
        <v>80.372</v>
      </c>
    </row>
    <row r="44" spans="1:30">
      <c r="A44" s="12" t="s">
        <v>89</v>
      </c>
      <c r="B44" s="13"/>
      <c r="C44" s="12"/>
      <c r="D44" s="12"/>
      <c r="E44" s="12"/>
      <c r="F44" s="12"/>
      <c r="G44" s="22">
        <f>AD44</f>
        <v>80.317999999999998</v>
      </c>
      <c r="H44" s="16">
        <v>1</v>
      </c>
      <c r="I44" s="17">
        <v>79</v>
      </c>
      <c r="J44" s="16">
        <v>3</v>
      </c>
      <c r="K44" s="17">
        <v>77</v>
      </c>
      <c r="L44" s="16">
        <v>2</v>
      </c>
      <c r="M44" s="17">
        <v>83</v>
      </c>
      <c r="N44" s="16">
        <v>2</v>
      </c>
      <c r="O44" s="17">
        <v>86</v>
      </c>
      <c r="P44" s="16">
        <v>2</v>
      </c>
      <c r="Q44" s="17">
        <v>84</v>
      </c>
      <c r="R44" s="16">
        <v>2</v>
      </c>
      <c r="S44" s="17">
        <v>79</v>
      </c>
      <c r="T44" s="16"/>
      <c r="U44" s="17"/>
      <c r="V44" s="16"/>
      <c r="W44" s="17"/>
      <c r="X44" s="16"/>
      <c r="Y44" s="17"/>
      <c r="Z44" s="16"/>
      <c r="AA44" s="17"/>
      <c r="AB44" s="11">
        <f t="shared" si="0"/>
        <v>81.17</v>
      </c>
      <c r="AC44" s="23" t="s">
        <v>90</v>
      </c>
      <c r="AD44" s="11">
        <f t="shared" si="1"/>
        <v>80.317999999999998</v>
      </c>
    </row>
    <row r="45" spans="1:30">
      <c r="A45" s="12" t="s">
        <v>91</v>
      </c>
      <c r="B45" s="13"/>
      <c r="C45" s="13"/>
      <c r="D45" s="13"/>
      <c r="E45" s="13"/>
      <c r="F45" s="13"/>
      <c r="G45" s="22">
        <v>80.286000000000001</v>
      </c>
      <c r="H45" s="15">
        <v>1</v>
      </c>
      <c r="I45" s="18">
        <v>81</v>
      </c>
      <c r="J45" s="15">
        <v>3</v>
      </c>
      <c r="K45" s="18">
        <v>81</v>
      </c>
      <c r="L45" s="15">
        <v>2</v>
      </c>
      <c r="M45" s="18">
        <v>75</v>
      </c>
      <c r="N45" s="15">
        <v>3</v>
      </c>
      <c r="O45" s="18">
        <v>81</v>
      </c>
      <c r="P45" s="15">
        <v>2</v>
      </c>
      <c r="Q45" s="18">
        <v>88</v>
      </c>
      <c r="R45" s="15"/>
      <c r="S45" s="18"/>
      <c r="T45" s="15"/>
      <c r="U45" s="18"/>
      <c r="V45" s="15"/>
      <c r="W45" s="18"/>
      <c r="X45" s="15"/>
      <c r="Y45" s="18"/>
      <c r="Z45" s="15"/>
      <c r="AA45" s="18"/>
      <c r="AB45" s="11">
        <f t="shared" si="0"/>
        <v>81.180000000000007</v>
      </c>
      <c r="AC45" s="50" t="s">
        <v>92</v>
      </c>
      <c r="AD45" s="11">
        <f t="shared" si="1"/>
        <v>80.286000000000001</v>
      </c>
    </row>
    <row r="46" spans="1:30">
      <c r="A46" s="12" t="s">
        <v>93</v>
      </c>
      <c r="B46" s="13"/>
      <c r="C46" s="13"/>
      <c r="D46" s="13"/>
      <c r="E46" s="13"/>
      <c r="F46" s="13"/>
      <c r="G46" s="22">
        <v>80.262</v>
      </c>
      <c r="H46" s="15">
        <v>3</v>
      </c>
      <c r="I46" s="18">
        <v>83</v>
      </c>
      <c r="J46" s="15">
        <v>1</v>
      </c>
      <c r="K46" s="18">
        <v>81</v>
      </c>
      <c r="L46" s="15">
        <v>2</v>
      </c>
      <c r="M46" s="18">
        <v>79</v>
      </c>
      <c r="N46" s="15"/>
      <c r="O46" s="18"/>
      <c r="P46" s="15"/>
      <c r="Q46" s="18"/>
      <c r="R46" s="15"/>
      <c r="S46" s="18"/>
      <c r="T46" s="15"/>
      <c r="U46" s="18"/>
      <c r="V46" s="15"/>
      <c r="W46" s="18"/>
      <c r="X46" s="15"/>
      <c r="Y46" s="18"/>
      <c r="Z46" s="15"/>
      <c r="AA46" s="18"/>
      <c r="AB46" s="11">
        <f t="shared" si="0"/>
        <v>81.33</v>
      </c>
      <c r="AC46" s="50" t="s">
        <v>94</v>
      </c>
      <c r="AD46" s="11">
        <f t="shared" si="1"/>
        <v>80.262</v>
      </c>
    </row>
    <row r="47" spans="1:30">
      <c r="A47" s="12" t="s">
        <v>95</v>
      </c>
      <c r="B47" s="13"/>
      <c r="C47" s="12"/>
      <c r="D47" s="12"/>
      <c r="E47" s="12"/>
      <c r="F47" s="12"/>
      <c r="G47" s="22">
        <v>80.183999999999997</v>
      </c>
      <c r="H47" s="16">
        <v>1</v>
      </c>
      <c r="I47" s="17">
        <v>77</v>
      </c>
      <c r="J47" s="16">
        <v>3</v>
      </c>
      <c r="K47" s="17">
        <v>82</v>
      </c>
      <c r="L47" s="16">
        <v>2</v>
      </c>
      <c r="M47" s="17">
        <v>77</v>
      </c>
      <c r="N47" s="16">
        <v>3</v>
      </c>
      <c r="O47" s="17">
        <v>73</v>
      </c>
      <c r="P47" s="16">
        <v>2</v>
      </c>
      <c r="Q47" s="17">
        <v>79</v>
      </c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1">
        <f t="shared" si="0"/>
        <v>77.64</v>
      </c>
      <c r="AC47" s="23" t="s">
        <v>71</v>
      </c>
      <c r="AD47" s="11">
        <f t="shared" si="1"/>
        <v>80.183999999999997</v>
      </c>
    </row>
    <row r="48" spans="1:30">
      <c r="A48" s="12" t="s">
        <v>96</v>
      </c>
      <c r="B48" s="13"/>
      <c r="C48" s="12"/>
      <c r="D48" s="12"/>
      <c r="E48" s="12"/>
      <c r="F48" s="12"/>
      <c r="G48" s="22">
        <v>80.13</v>
      </c>
      <c r="H48" s="16">
        <v>3</v>
      </c>
      <c r="I48" s="17">
        <v>77</v>
      </c>
      <c r="J48" s="16">
        <v>1</v>
      </c>
      <c r="K48" s="17">
        <v>82</v>
      </c>
      <c r="L48" s="16">
        <v>2</v>
      </c>
      <c r="M48" s="17">
        <v>82</v>
      </c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1">
        <f t="shared" si="0"/>
        <v>79.5</v>
      </c>
      <c r="AC48" s="23" t="s">
        <v>97</v>
      </c>
      <c r="AD48" s="11">
        <f t="shared" si="1"/>
        <v>80.13</v>
      </c>
    </row>
    <row r="49" spans="1:30">
      <c r="A49" s="12" t="s">
        <v>98</v>
      </c>
      <c r="B49" s="13"/>
      <c r="C49" s="13"/>
      <c r="D49" s="13"/>
      <c r="E49" s="13"/>
      <c r="F49" s="13"/>
      <c r="G49" s="22">
        <f>AD49</f>
        <v>80.042000000000002</v>
      </c>
      <c r="H49" s="14">
        <v>1</v>
      </c>
      <c r="I49" s="17">
        <v>82</v>
      </c>
      <c r="J49" s="14">
        <v>2</v>
      </c>
      <c r="K49" s="17">
        <v>81</v>
      </c>
      <c r="L49" s="14">
        <v>2</v>
      </c>
      <c r="M49" s="17">
        <v>75</v>
      </c>
      <c r="N49" s="14"/>
      <c r="O49" s="17"/>
      <c r="P49" s="14"/>
      <c r="Q49" s="17"/>
      <c r="R49" s="14"/>
      <c r="S49" s="17"/>
      <c r="T49" s="14"/>
      <c r="U49" s="17"/>
      <c r="V49" s="14"/>
      <c r="W49" s="17"/>
      <c r="X49" s="14"/>
      <c r="Y49" s="17"/>
      <c r="Z49" s="14"/>
      <c r="AA49" s="17"/>
      <c r="AB49" s="11">
        <f t="shared" si="0"/>
        <v>78.8</v>
      </c>
      <c r="AC49" s="50">
        <v>80.87</v>
      </c>
      <c r="AD49" s="11">
        <f t="shared" si="1"/>
        <v>80.042000000000002</v>
      </c>
    </row>
    <row r="50" spans="1:30">
      <c r="A50" s="12" t="s">
        <v>99</v>
      </c>
      <c r="B50" s="13"/>
      <c r="C50" s="13"/>
      <c r="D50" s="13"/>
      <c r="E50" s="13"/>
      <c r="F50" s="13"/>
      <c r="G50" s="22">
        <v>80.013999999999996</v>
      </c>
      <c r="H50" s="14">
        <v>1</v>
      </c>
      <c r="I50" s="17">
        <v>81</v>
      </c>
      <c r="J50" s="14">
        <v>3</v>
      </c>
      <c r="K50" s="17">
        <v>76</v>
      </c>
      <c r="L50" s="14">
        <v>3</v>
      </c>
      <c r="M50" s="17">
        <v>84</v>
      </c>
      <c r="N50" s="14">
        <v>2</v>
      </c>
      <c r="O50" s="17">
        <v>78</v>
      </c>
      <c r="P50" s="14">
        <v>2</v>
      </c>
      <c r="Q50" s="17">
        <v>76</v>
      </c>
      <c r="R50" s="14"/>
      <c r="S50" s="17"/>
      <c r="T50" s="14"/>
      <c r="U50" s="17"/>
      <c r="V50" s="14"/>
      <c r="W50" s="17"/>
      <c r="X50" s="14"/>
      <c r="Y50" s="17"/>
      <c r="Z50" s="14"/>
      <c r="AA50" s="17"/>
      <c r="AB50" s="11">
        <f t="shared" si="0"/>
        <v>79</v>
      </c>
      <c r="AC50" s="50" t="s">
        <v>100</v>
      </c>
      <c r="AD50" s="11">
        <f t="shared" si="1"/>
        <v>80.013999999999996</v>
      </c>
    </row>
    <row r="51" spans="1:30">
      <c r="A51" s="12" t="s">
        <v>101</v>
      </c>
      <c r="B51" s="13"/>
      <c r="C51" s="12"/>
      <c r="D51" s="12"/>
      <c r="E51" s="12"/>
      <c r="F51" s="12"/>
      <c r="G51" s="22">
        <v>79.974000000000004</v>
      </c>
      <c r="H51" s="16">
        <v>3</v>
      </c>
      <c r="I51" s="17">
        <v>83</v>
      </c>
      <c r="J51" s="16">
        <v>1</v>
      </c>
      <c r="K51" s="17">
        <v>81</v>
      </c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1">
        <f t="shared" si="0"/>
        <v>82.5</v>
      </c>
      <c r="AC51" s="23" t="s">
        <v>102</v>
      </c>
      <c r="AD51" s="11">
        <f t="shared" si="1"/>
        <v>79.974000000000004</v>
      </c>
    </row>
    <row r="52" spans="1:30">
      <c r="A52" s="12" t="s">
        <v>103</v>
      </c>
      <c r="B52" s="13"/>
      <c r="C52" s="13"/>
      <c r="D52" s="13"/>
      <c r="E52" s="13"/>
      <c r="F52" s="13"/>
      <c r="G52" s="22">
        <v>79.894000000000005</v>
      </c>
      <c r="H52" s="14">
        <v>1</v>
      </c>
      <c r="I52" s="17">
        <v>86</v>
      </c>
      <c r="J52" s="14">
        <v>2</v>
      </c>
      <c r="K52" s="17">
        <v>83</v>
      </c>
      <c r="L52" s="14">
        <v>2</v>
      </c>
      <c r="M52" s="17">
        <v>73</v>
      </c>
      <c r="N52" s="14"/>
      <c r="O52" s="17"/>
      <c r="P52" s="14"/>
      <c r="Q52" s="17"/>
      <c r="R52" s="14"/>
      <c r="S52" s="17"/>
      <c r="T52" s="14"/>
      <c r="U52" s="17"/>
      <c r="V52" s="14"/>
      <c r="W52" s="17"/>
      <c r="X52" s="14"/>
      <c r="Y52" s="17"/>
      <c r="Z52" s="14"/>
      <c r="AA52" s="17"/>
      <c r="AB52" s="11">
        <f t="shared" si="0"/>
        <v>79.599999999999994</v>
      </c>
      <c r="AC52" s="50" t="s">
        <v>104</v>
      </c>
      <c r="AD52" s="11">
        <f t="shared" si="1"/>
        <v>79.894000000000005</v>
      </c>
    </row>
    <row r="53" spans="1:30">
      <c r="A53" s="12" t="s">
        <v>105</v>
      </c>
      <c r="B53" s="13"/>
      <c r="C53" s="12"/>
      <c r="D53" s="12"/>
      <c r="E53" s="12"/>
      <c r="F53" s="12"/>
      <c r="G53" s="22">
        <v>79.843999999999994</v>
      </c>
      <c r="H53" s="16">
        <v>3</v>
      </c>
      <c r="I53" s="17">
        <v>85</v>
      </c>
      <c r="J53" s="16">
        <v>1</v>
      </c>
      <c r="K53" s="17">
        <v>78</v>
      </c>
      <c r="L53" s="16">
        <v>2</v>
      </c>
      <c r="M53" s="17">
        <v>78</v>
      </c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1">
        <f t="shared" si="0"/>
        <v>81.5</v>
      </c>
      <c r="AC53" s="23" t="s">
        <v>106</v>
      </c>
      <c r="AD53" s="11">
        <f t="shared" si="1"/>
        <v>79.843999999999994</v>
      </c>
    </row>
    <row r="54" spans="1:30">
      <c r="A54" s="12" t="s">
        <v>107</v>
      </c>
      <c r="B54" s="13"/>
      <c r="C54" s="12"/>
      <c r="D54" s="12"/>
      <c r="E54" s="12"/>
      <c r="F54" s="12"/>
      <c r="G54" s="22">
        <f>AD54</f>
        <v>79.757999999999996</v>
      </c>
      <c r="H54" s="16">
        <v>1</v>
      </c>
      <c r="I54" s="17">
        <v>81</v>
      </c>
      <c r="J54" s="16">
        <v>3</v>
      </c>
      <c r="K54" s="17">
        <v>82</v>
      </c>
      <c r="L54" s="16">
        <v>3</v>
      </c>
      <c r="M54" s="17">
        <v>83</v>
      </c>
      <c r="N54" s="16">
        <v>2</v>
      </c>
      <c r="O54" s="17">
        <v>82</v>
      </c>
      <c r="P54" s="16">
        <v>2</v>
      </c>
      <c r="Q54" s="17">
        <v>78</v>
      </c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1">
        <f t="shared" si="0"/>
        <v>81.45</v>
      </c>
      <c r="AC54" s="23" t="s">
        <v>108</v>
      </c>
      <c r="AD54" s="11">
        <f t="shared" si="1"/>
        <v>79.757999999999996</v>
      </c>
    </row>
    <row r="55" spans="1:30">
      <c r="A55" s="12" t="s">
        <v>109</v>
      </c>
      <c r="B55" s="13"/>
      <c r="C55" s="12"/>
      <c r="D55" s="12"/>
      <c r="E55" s="12"/>
      <c r="F55" s="12"/>
      <c r="G55" s="22">
        <f>AD55</f>
        <v>79.688000000000002</v>
      </c>
      <c r="H55" s="15">
        <v>1</v>
      </c>
      <c r="I55" s="18">
        <v>82</v>
      </c>
      <c r="J55" s="15">
        <v>2</v>
      </c>
      <c r="K55" s="18">
        <v>84</v>
      </c>
      <c r="L55" s="15">
        <v>2</v>
      </c>
      <c r="M55" s="18">
        <v>81</v>
      </c>
      <c r="N55" s="15"/>
      <c r="O55" s="18"/>
      <c r="P55" s="15"/>
      <c r="Q55" s="18"/>
      <c r="R55" s="15"/>
      <c r="S55" s="18"/>
      <c r="T55" s="15"/>
      <c r="U55" s="18"/>
      <c r="V55" s="15"/>
      <c r="W55" s="18"/>
      <c r="X55" s="15"/>
      <c r="Y55" s="18"/>
      <c r="Z55" s="15"/>
      <c r="AA55" s="18"/>
      <c r="AB55" s="11">
        <f t="shared" si="0"/>
        <v>82.4</v>
      </c>
      <c r="AC55" s="23" t="s">
        <v>110</v>
      </c>
      <c r="AD55" s="11">
        <f t="shared" si="1"/>
        <v>79.688000000000002</v>
      </c>
    </row>
    <row r="56" spans="1:30">
      <c r="A56" s="12" t="s">
        <v>111</v>
      </c>
      <c r="B56" s="13"/>
      <c r="C56" s="12"/>
      <c r="D56" s="12"/>
      <c r="E56" s="12"/>
      <c r="F56" s="12"/>
      <c r="G56" s="22">
        <v>79.638000000000005</v>
      </c>
      <c r="H56" s="16">
        <v>3</v>
      </c>
      <c r="I56" s="17">
        <v>80</v>
      </c>
      <c r="J56" s="16">
        <v>1</v>
      </c>
      <c r="K56" s="17">
        <v>80</v>
      </c>
      <c r="L56" s="16">
        <v>2</v>
      </c>
      <c r="M56" s="17">
        <v>75</v>
      </c>
      <c r="N56" s="16">
        <v>2</v>
      </c>
      <c r="O56" s="17">
        <v>83</v>
      </c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1">
        <f t="shared" si="0"/>
        <v>79.5</v>
      </c>
      <c r="AC56" s="23" t="s">
        <v>112</v>
      </c>
      <c r="AD56" s="11">
        <f t="shared" si="1"/>
        <v>79.638000000000005</v>
      </c>
    </row>
    <row r="57" spans="1:30">
      <c r="A57" s="12" t="s">
        <v>113</v>
      </c>
      <c r="B57" s="13"/>
      <c r="C57" s="13"/>
      <c r="D57" s="13"/>
      <c r="E57" s="13"/>
      <c r="F57" s="13"/>
      <c r="G57" s="22">
        <f>AD57</f>
        <v>79.634</v>
      </c>
      <c r="H57" s="14">
        <v>3</v>
      </c>
      <c r="I57" s="17">
        <v>81</v>
      </c>
      <c r="J57" s="14">
        <v>1</v>
      </c>
      <c r="K57" s="17">
        <v>82</v>
      </c>
      <c r="L57" s="14">
        <v>2</v>
      </c>
      <c r="M57" s="17">
        <v>72</v>
      </c>
      <c r="N57" s="14"/>
      <c r="O57" s="17"/>
      <c r="P57" s="14"/>
      <c r="Q57" s="17"/>
      <c r="R57" s="14"/>
      <c r="S57" s="17"/>
      <c r="T57" s="14"/>
      <c r="U57" s="17"/>
      <c r="V57" s="14"/>
      <c r="W57" s="17"/>
      <c r="X57" s="14"/>
      <c r="Y57" s="17"/>
      <c r="Z57" s="14"/>
      <c r="AA57" s="17"/>
      <c r="AB57" s="11">
        <f t="shared" si="0"/>
        <v>78.17</v>
      </c>
      <c r="AC57" s="50">
        <v>80.61</v>
      </c>
      <c r="AD57" s="11">
        <f t="shared" si="1"/>
        <v>79.634</v>
      </c>
    </row>
    <row r="58" spans="1:30">
      <c r="A58" s="12" t="s">
        <v>114</v>
      </c>
      <c r="B58" s="12"/>
      <c r="C58" s="12"/>
      <c r="D58" s="12"/>
      <c r="E58" s="12"/>
      <c r="F58" s="12"/>
      <c r="G58" s="22">
        <v>79.512</v>
      </c>
      <c r="H58" s="16">
        <v>3</v>
      </c>
      <c r="I58" s="17">
        <v>80</v>
      </c>
      <c r="J58" s="16">
        <v>1</v>
      </c>
      <c r="K58" s="17">
        <v>80</v>
      </c>
      <c r="L58" s="16">
        <v>2</v>
      </c>
      <c r="M58" s="17">
        <v>75</v>
      </c>
      <c r="N58" s="16">
        <v>2</v>
      </c>
      <c r="O58" s="17">
        <v>83</v>
      </c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1">
        <f t="shared" si="0"/>
        <v>79.5</v>
      </c>
      <c r="AC58" s="23" t="s">
        <v>115</v>
      </c>
      <c r="AD58" s="11">
        <f t="shared" si="1"/>
        <v>79.512</v>
      </c>
    </row>
    <row r="59" spans="1:30">
      <c r="A59" s="12" t="s">
        <v>116</v>
      </c>
      <c r="B59" s="13"/>
      <c r="C59" s="12"/>
      <c r="D59" s="12"/>
      <c r="E59" s="12"/>
      <c r="F59" s="12"/>
      <c r="G59" s="22">
        <v>79.451999999999998</v>
      </c>
      <c r="H59" s="15">
        <v>1</v>
      </c>
      <c r="I59" s="18">
        <v>76</v>
      </c>
      <c r="J59" s="15">
        <v>2</v>
      </c>
      <c r="K59" s="18">
        <v>83</v>
      </c>
      <c r="L59" s="15">
        <v>2</v>
      </c>
      <c r="M59" s="18">
        <v>86</v>
      </c>
      <c r="N59" s="15"/>
      <c r="O59" s="18"/>
      <c r="P59" s="15"/>
      <c r="Q59" s="18"/>
      <c r="R59" s="15"/>
      <c r="S59" s="18"/>
      <c r="T59" s="15"/>
      <c r="U59" s="18"/>
      <c r="V59" s="15"/>
      <c r="W59" s="18"/>
      <c r="X59" s="15"/>
      <c r="Y59" s="18"/>
      <c r="Z59" s="15"/>
      <c r="AA59" s="18"/>
      <c r="AB59" s="11">
        <f t="shared" si="0"/>
        <v>82.8</v>
      </c>
      <c r="AC59" s="23" t="s">
        <v>117</v>
      </c>
      <c r="AD59" s="11">
        <f t="shared" si="1"/>
        <v>79.451999999999998</v>
      </c>
    </row>
    <row r="60" spans="1:30">
      <c r="A60" s="12" t="s">
        <v>118</v>
      </c>
      <c r="B60" s="13"/>
      <c r="C60" s="13"/>
      <c r="D60" s="13"/>
      <c r="E60" s="13"/>
      <c r="F60" s="13"/>
      <c r="G60" s="22">
        <f>AD60</f>
        <v>79.382000000000005</v>
      </c>
      <c r="H60" s="14">
        <v>1</v>
      </c>
      <c r="I60" s="17">
        <v>81</v>
      </c>
      <c r="J60" s="14">
        <v>2</v>
      </c>
      <c r="K60" s="17">
        <v>81</v>
      </c>
      <c r="L60" s="14">
        <v>2</v>
      </c>
      <c r="M60" s="17">
        <v>80</v>
      </c>
      <c r="N60" s="14"/>
      <c r="O60" s="17"/>
      <c r="P60" s="14"/>
      <c r="Q60" s="17"/>
      <c r="R60" s="14"/>
      <c r="S60" s="17"/>
      <c r="T60" s="14"/>
      <c r="U60" s="17"/>
      <c r="V60" s="14"/>
      <c r="W60" s="17"/>
      <c r="X60" s="14"/>
      <c r="Y60" s="17"/>
      <c r="Z60" s="14"/>
      <c r="AA60" s="17"/>
      <c r="AB60" s="11">
        <f t="shared" si="0"/>
        <v>80.599999999999994</v>
      </c>
      <c r="AC60" s="50">
        <v>78.569999999999993</v>
      </c>
      <c r="AD60" s="11">
        <f t="shared" si="1"/>
        <v>79.382000000000005</v>
      </c>
    </row>
    <row r="61" spans="1:30">
      <c r="A61" s="12" t="s">
        <v>119</v>
      </c>
      <c r="B61" s="13"/>
      <c r="C61" s="13"/>
      <c r="D61" s="13"/>
      <c r="E61" s="13"/>
      <c r="F61" s="13"/>
      <c r="G61" s="22">
        <f>AD61</f>
        <v>79.33</v>
      </c>
      <c r="H61" s="15">
        <v>1</v>
      </c>
      <c r="I61" s="18">
        <v>77</v>
      </c>
      <c r="J61" s="15">
        <v>3</v>
      </c>
      <c r="K61" s="18">
        <v>87</v>
      </c>
      <c r="L61" s="15">
        <v>2</v>
      </c>
      <c r="M61" s="18">
        <v>80</v>
      </c>
      <c r="N61" s="15">
        <v>3</v>
      </c>
      <c r="O61" s="18">
        <v>71</v>
      </c>
      <c r="P61" s="15">
        <v>2</v>
      </c>
      <c r="Q61" s="18">
        <v>81</v>
      </c>
      <c r="R61" s="15"/>
      <c r="S61" s="18"/>
      <c r="T61" s="15"/>
      <c r="U61" s="18"/>
      <c r="V61" s="15"/>
      <c r="W61" s="18"/>
      <c r="X61" s="15"/>
      <c r="Y61" s="18"/>
      <c r="Z61" s="15"/>
      <c r="AA61" s="18"/>
      <c r="AB61" s="11">
        <f t="shared" si="0"/>
        <v>79.36</v>
      </c>
      <c r="AC61" s="50">
        <v>79.31</v>
      </c>
      <c r="AD61" s="11">
        <f t="shared" si="1"/>
        <v>79.33</v>
      </c>
    </row>
    <row r="62" spans="1:30">
      <c r="A62" s="12" t="s">
        <v>120</v>
      </c>
      <c r="B62" s="13"/>
      <c r="C62" s="13"/>
      <c r="D62" s="13"/>
      <c r="E62" s="13"/>
      <c r="F62" s="13"/>
      <c r="G62" s="22">
        <v>79.048000000000002</v>
      </c>
      <c r="H62" s="15">
        <v>1</v>
      </c>
      <c r="I62" s="18">
        <v>71</v>
      </c>
      <c r="J62" s="15">
        <v>2</v>
      </c>
      <c r="K62" s="18">
        <v>82</v>
      </c>
      <c r="L62" s="15">
        <v>2</v>
      </c>
      <c r="M62" s="18">
        <v>83</v>
      </c>
      <c r="N62" s="15">
        <v>2</v>
      </c>
      <c r="O62" s="18">
        <v>78</v>
      </c>
      <c r="P62" s="15"/>
      <c r="Q62" s="18"/>
      <c r="R62" s="15"/>
      <c r="S62" s="18"/>
      <c r="T62" s="15"/>
      <c r="U62" s="18"/>
      <c r="V62" s="15"/>
      <c r="W62" s="18"/>
      <c r="X62" s="15"/>
      <c r="Y62" s="18"/>
      <c r="Z62" s="15"/>
      <c r="AA62" s="18"/>
      <c r="AB62" s="11">
        <f t="shared" si="0"/>
        <v>79.569999999999993</v>
      </c>
      <c r="AC62" s="50" t="s">
        <v>121</v>
      </c>
      <c r="AD62" s="11">
        <f t="shared" si="1"/>
        <v>79.048000000000002</v>
      </c>
    </row>
    <row r="63" spans="1:30">
      <c r="A63" s="12" t="s">
        <v>122</v>
      </c>
      <c r="B63" s="12"/>
      <c r="C63" s="12"/>
      <c r="D63" s="12"/>
      <c r="E63" s="12"/>
      <c r="F63" s="12"/>
      <c r="G63" s="22">
        <f>AD63</f>
        <v>78.986000000000004</v>
      </c>
      <c r="H63" s="16">
        <v>1</v>
      </c>
      <c r="I63" s="17">
        <v>83</v>
      </c>
      <c r="J63" s="16">
        <v>2</v>
      </c>
      <c r="K63" s="17">
        <v>79</v>
      </c>
      <c r="L63" s="16">
        <v>2</v>
      </c>
      <c r="M63" s="17">
        <v>87</v>
      </c>
      <c r="N63" s="16">
        <v>2</v>
      </c>
      <c r="O63" s="17">
        <v>77</v>
      </c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1">
        <f t="shared" si="0"/>
        <v>81.290000000000006</v>
      </c>
      <c r="AC63" s="23" t="s">
        <v>123</v>
      </c>
      <c r="AD63" s="11">
        <f t="shared" si="1"/>
        <v>78.986000000000004</v>
      </c>
    </row>
    <row r="64" spans="1:30">
      <c r="A64" s="12" t="s">
        <v>124</v>
      </c>
      <c r="B64" s="13"/>
      <c r="C64" s="13"/>
      <c r="D64" s="13"/>
      <c r="E64" s="13"/>
      <c r="F64" s="13"/>
      <c r="G64" s="22">
        <v>78.787999999999997</v>
      </c>
      <c r="H64" s="14">
        <v>1</v>
      </c>
      <c r="I64" s="17">
        <v>79</v>
      </c>
      <c r="J64" s="14">
        <v>2</v>
      </c>
      <c r="K64" s="17">
        <v>85</v>
      </c>
      <c r="L64" s="14">
        <v>2</v>
      </c>
      <c r="M64" s="17">
        <v>80</v>
      </c>
      <c r="N64" s="14"/>
      <c r="O64" s="17"/>
      <c r="P64" s="14"/>
      <c r="Q64" s="17"/>
      <c r="R64" s="14"/>
      <c r="S64" s="17"/>
      <c r="T64" s="14"/>
      <c r="U64" s="17"/>
      <c r="V64" s="14"/>
      <c r="W64" s="17"/>
      <c r="X64" s="14"/>
      <c r="Y64" s="17"/>
      <c r="Z64" s="14"/>
      <c r="AA64" s="17"/>
      <c r="AB64" s="11">
        <f t="shared" si="0"/>
        <v>81.8</v>
      </c>
      <c r="AC64" s="50" t="s">
        <v>125</v>
      </c>
      <c r="AD64" s="11">
        <f t="shared" si="1"/>
        <v>78.787999999999997</v>
      </c>
    </row>
    <row r="65" spans="1:30">
      <c r="A65" s="12" t="s">
        <v>126</v>
      </c>
      <c r="B65" s="13"/>
      <c r="C65" s="13"/>
      <c r="D65" s="13"/>
      <c r="E65" s="13"/>
      <c r="F65" s="13"/>
      <c r="G65" s="22">
        <v>78.787999999999997</v>
      </c>
      <c r="H65" s="15">
        <v>1</v>
      </c>
      <c r="I65" s="18">
        <v>80</v>
      </c>
      <c r="J65" s="15">
        <v>2</v>
      </c>
      <c r="K65" s="18">
        <v>79</v>
      </c>
      <c r="L65" s="15">
        <v>2</v>
      </c>
      <c r="M65" s="18">
        <v>78</v>
      </c>
      <c r="N65" s="15"/>
      <c r="O65" s="18"/>
      <c r="P65" s="15"/>
      <c r="Q65" s="18"/>
      <c r="R65" s="15"/>
      <c r="S65" s="18"/>
      <c r="T65" s="15"/>
      <c r="U65" s="18"/>
      <c r="V65" s="15"/>
      <c r="W65" s="18"/>
      <c r="X65" s="15"/>
      <c r="Y65" s="18"/>
      <c r="Z65" s="15"/>
      <c r="AA65" s="18"/>
      <c r="AB65" s="11">
        <f t="shared" si="0"/>
        <v>78.8</v>
      </c>
      <c r="AC65" s="50" t="s">
        <v>127</v>
      </c>
      <c r="AD65" s="11">
        <f t="shared" si="1"/>
        <v>78.787999999999997</v>
      </c>
    </row>
    <row r="66" spans="1:30">
      <c r="A66" s="12" t="s">
        <v>128</v>
      </c>
      <c r="B66" s="13"/>
      <c r="C66" s="13"/>
      <c r="D66" s="13"/>
      <c r="E66" s="13"/>
      <c r="F66" s="13"/>
      <c r="G66" s="22">
        <v>78.768000000000001</v>
      </c>
      <c r="H66" s="14">
        <v>1</v>
      </c>
      <c r="I66" s="17">
        <v>79</v>
      </c>
      <c r="J66" s="14">
        <v>3</v>
      </c>
      <c r="K66" s="17">
        <v>75</v>
      </c>
      <c r="L66" s="14">
        <v>2</v>
      </c>
      <c r="M66" s="17">
        <v>70</v>
      </c>
      <c r="N66" s="14">
        <v>2</v>
      </c>
      <c r="O66" s="17">
        <v>73</v>
      </c>
      <c r="P66" s="14">
        <v>2</v>
      </c>
      <c r="Q66" s="17">
        <v>79</v>
      </c>
      <c r="R66" s="14">
        <v>2</v>
      </c>
      <c r="S66" s="17">
        <v>78</v>
      </c>
      <c r="T66" s="14"/>
      <c r="U66" s="17"/>
      <c r="V66" s="14"/>
      <c r="W66" s="17"/>
      <c r="X66" s="14"/>
      <c r="Y66" s="17"/>
      <c r="Z66" s="14"/>
      <c r="AA66" s="17"/>
      <c r="AB66" s="11">
        <f t="shared" si="0"/>
        <v>75.33</v>
      </c>
      <c r="AC66" s="50" t="s">
        <v>129</v>
      </c>
      <c r="AD66" s="11">
        <f t="shared" si="1"/>
        <v>78.768000000000001</v>
      </c>
    </row>
    <row r="67" spans="1:30">
      <c r="A67" s="12" t="s">
        <v>130</v>
      </c>
      <c r="B67" s="12"/>
      <c r="C67" s="12"/>
      <c r="D67" s="12"/>
      <c r="E67" s="12"/>
      <c r="F67" s="12"/>
      <c r="G67" s="22">
        <v>78.73</v>
      </c>
      <c r="H67" s="16">
        <v>1</v>
      </c>
      <c r="I67" s="17">
        <v>81</v>
      </c>
      <c r="J67" s="16">
        <v>2</v>
      </c>
      <c r="K67" s="17">
        <v>70</v>
      </c>
      <c r="L67" s="16">
        <v>3</v>
      </c>
      <c r="M67" s="17">
        <v>78</v>
      </c>
      <c r="N67" s="16">
        <v>2</v>
      </c>
      <c r="O67" s="17">
        <v>83</v>
      </c>
      <c r="P67" s="16">
        <v>3</v>
      </c>
      <c r="Q67" s="17">
        <v>73</v>
      </c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1">
        <f t="shared" ref="AB67:AB92" si="2">ROUND((I67*H67+K67*J67+M67*L67+O67*N67+Q67*P67+S67*R67+U67*T67+W67*V67+Y67*X67+AA67*Z67)/(SUM(H67,J67,L67,N67,P67,R67,T67,V67,X67,Z67)),2)</f>
        <v>76.36</v>
      </c>
      <c r="AC67" s="23" t="s">
        <v>131</v>
      </c>
      <c r="AD67" s="11">
        <f t="shared" ref="AD67:AD92" si="3">AB67*0.4+AC67*0.6</f>
        <v>78.73</v>
      </c>
    </row>
    <row r="68" spans="1:30">
      <c r="A68" s="12" t="s">
        <v>132</v>
      </c>
      <c r="B68" s="13"/>
      <c r="C68" s="12"/>
      <c r="D68" s="12"/>
      <c r="E68" s="12"/>
      <c r="F68" s="12"/>
      <c r="G68" s="22">
        <v>78.578000000000003</v>
      </c>
      <c r="H68" s="16">
        <v>1</v>
      </c>
      <c r="I68" s="17">
        <v>81</v>
      </c>
      <c r="J68" s="16">
        <v>3</v>
      </c>
      <c r="K68" s="17">
        <v>75</v>
      </c>
      <c r="L68" s="16">
        <v>2</v>
      </c>
      <c r="M68" s="17">
        <v>87</v>
      </c>
      <c r="N68" s="16">
        <v>2</v>
      </c>
      <c r="O68" s="17">
        <v>76</v>
      </c>
      <c r="P68" s="16">
        <v>2</v>
      </c>
      <c r="Q68" s="17">
        <v>85</v>
      </c>
      <c r="R68" s="16">
        <v>2</v>
      </c>
      <c r="S68" s="17">
        <v>79</v>
      </c>
      <c r="T68" s="16"/>
      <c r="U68" s="17"/>
      <c r="V68" s="16"/>
      <c r="W68" s="17"/>
      <c r="X68" s="16"/>
      <c r="Y68" s="17"/>
      <c r="Z68" s="16"/>
      <c r="AA68" s="17"/>
      <c r="AB68" s="11">
        <f t="shared" si="2"/>
        <v>80</v>
      </c>
      <c r="AC68" s="23" t="s">
        <v>133</v>
      </c>
      <c r="AD68" s="11">
        <f t="shared" si="3"/>
        <v>78.578000000000003</v>
      </c>
    </row>
    <row r="69" spans="1:30">
      <c r="A69" s="12" t="s">
        <v>134</v>
      </c>
      <c r="B69" s="13"/>
      <c r="C69" s="13"/>
      <c r="D69" s="13"/>
      <c r="E69" s="13"/>
      <c r="F69" s="13"/>
      <c r="G69" s="22">
        <v>78.540000000000006</v>
      </c>
      <c r="H69" s="15">
        <v>1</v>
      </c>
      <c r="I69" s="18">
        <v>83</v>
      </c>
      <c r="J69" s="15">
        <v>2</v>
      </c>
      <c r="K69" s="18">
        <v>76</v>
      </c>
      <c r="L69" s="15">
        <v>2</v>
      </c>
      <c r="M69" s="18">
        <v>82</v>
      </c>
      <c r="N69" s="15"/>
      <c r="O69" s="18"/>
      <c r="P69" s="15"/>
      <c r="Q69" s="18"/>
      <c r="R69" s="15"/>
      <c r="S69" s="18"/>
      <c r="T69" s="15"/>
      <c r="U69" s="18"/>
      <c r="V69" s="15"/>
      <c r="W69" s="18"/>
      <c r="X69" s="15"/>
      <c r="Y69" s="18"/>
      <c r="Z69" s="15"/>
      <c r="AA69" s="18"/>
      <c r="AB69" s="11">
        <f t="shared" si="2"/>
        <v>79.8</v>
      </c>
      <c r="AC69" s="50" t="s">
        <v>135</v>
      </c>
      <c r="AD69" s="11">
        <f t="shared" si="3"/>
        <v>78.540000000000006</v>
      </c>
    </row>
    <row r="70" spans="1:30">
      <c r="A70" s="12" t="s">
        <v>136</v>
      </c>
      <c r="B70" s="13"/>
      <c r="C70" s="13"/>
      <c r="D70" s="13"/>
      <c r="E70" s="13"/>
      <c r="F70" s="13"/>
      <c r="G70" s="22">
        <v>78.536000000000001</v>
      </c>
      <c r="H70" s="14">
        <v>1</v>
      </c>
      <c r="I70" s="17">
        <v>79</v>
      </c>
      <c r="J70" s="14">
        <v>3</v>
      </c>
      <c r="K70" s="17">
        <v>80</v>
      </c>
      <c r="L70" s="14">
        <v>2</v>
      </c>
      <c r="M70" s="17">
        <v>82</v>
      </c>
      <c r="N70" s="14">
        <v>2</v>
      </c>
      <c r="O70" s="17">
        <v>78</v>
      </c>
      <c r="P70" s="14">
        <v>3</v>
      </c>
      <c r="Q70" s="17">
        <v>81</v>
      </c>
      <c r="R70" s="14"/>
      <c r="S70" s="17"/>
      <c r="T70" s="14"/>
      <c r="U70" s="17"/>
      <c r="V70" s="14"/>
      <c r="W70" s="17"/>
      <c r="X70" s="14"/>
      <c r="Y70" s="17"/>
      <c r="Z70" s="14"/>
      <c r="AA70" s="17"/>
      <c r="AB70" s="11">
        <f t="shared" si="2"/>
        <v>80.180000000000007</v>
      </c>
      <c r="AC70" s="50" t="s">
        <v>137</v>
      </c>
      <c r="AD70" s="11">
        <f t="shared" si="3"/>
        <v>78.536000000000001</v>
      </c>
    </row>
    <row r="71" spans="1:30">
      <c r="A71" s="12" t="s">
        <v>138</v>
      </c>
      <c r="B71" s="13"/>
      <c r="C71" s="12"/>
      <c r="D71" s="12"/>
      <c r="E71" s="12"/>
      <c r="F71" s="12"/>
      <c r="G71" s="22">
        <v>78.328000000000003</v>
      </c>
      <c r="H71" s="16">
        <v>1</v>
      </c>
      <c r="I71" s="17">
        <v>79</v>
      </c>
      <c r="J71" s="16">
        <v>3</v>
      </c>
      <c r="K71" s="17">
        <v>82</v>
      </c>
      <c r="L71" s="16">
        <v>3</v>
      </c>
      <c r="M71" s="17">
        <v>73</v>
      </c>
      <c r="N71" s="16">
        <v>2</v>
      </c>
      <c r="O71" s="17">
        <v>84</v>
      </c>
      <c r="P71" s="16">
        <v>2</v>
      </c>
      <c r="Q71" s="17">
        <v>77</v>
      </c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1">
        <f t="shared" si="2"/>
        <v>78.73</v>
      </c>
      <c r="AC71" s="23" t="s">
        <v>139</v>
      </c>
      <c r="AD71" s="11">
        <f t="shared" si="3"/>
        <v>78.328000000000003</v>
      </c>
    </row>
    <row r="72" spans="1:30">
      <c r="A72" s="12" t="s">
        <v>140</v>
      </c>
      <c r="B72" s="13"/>
      <c r="C72" s="12"/>
      <c r="D72" s="12"/>
      <c r="E72" s="12"/>
      <c r="F72" s="12"/>
      <c r="G72" s="22">
        <v>78.111999999999995</v>
      </c>
      <c r="H72" s="15">
        <v>3</v>
      </c>
      <c r="I72" s="18">
        <v>74</v>
      </c>
      <c r="J72" s="15">
        <v>1</v>
      </c>
      <c r="K72" s="18">
        <v>85</v>
      </c>
      <c r="L72" s="15">
        <v>2</v>
      </c>
      <c r="M72" s="18">
        <v>78</v>
      </c>
      <c r="N72" s="15"/>
      <c r="O72" s="18"/>
      <c r="P72" s="15"/>
      <c r="Q72" s="18"/>
      <c r="R72" s="15"/>
      <c r="S72" s="18"/>
      <c r="T72" s="15"/>
      <c r="U72" s="18"/>
      <c r="V72" s="15"/>
      <c r="W72" s="18"/>
      <c r="X72" s="15"/>
      <c r="Y72" s="18"/>
      <c r="Z72" s="15"/>
      <c r="AA72" s="18"/>
      <c r="AB72" s="11">
        <f t="shared" si="2"/>
        <v>77.17</v>
      </c>
      <c r="AC72" s="23" t="s">
        <v>106</v>
      </c>
      <c r="AD72" s="11">
        <f t="shared" si="3"/>
        <v>78.111999999999995</v>
      </c>
    </row>
    <row r="73" spans="1:30">
      <c r="A73" s="12" t="s">
        <v>141</v>
      </c>
      <c r="B73" s="13"/>
      <c r="C73" s="12"/>
      <c r="D73" s="12"/>
      <c r="E73" s="12"/>
      <c r="F73" s="12"/>
      <c r="G73" s="22">
        <v>78.093999999999994</v>
      </c>
      <c r="H73" s="16">
        <v>1</v>
      </c>
      <c r="I73" s="17">
        <v>83</v>
      </c>
      <c r="J73" s="16">
        <v>3</v>
      </c>
      <c r="K73" s="17">
        <v>82</v>
      </c>
      <c r="L73" s="16">
        <v>2</v>
      </c>
      <c r="M73" s="17">
        <v>63</v>
      </c>
      <c r="N73" s="16">
        <v>3</v>
      </c>
      <c r="O73" s="17">
        <v>76</v>
      </c>
      <c r="P73" s="16">
        <v>2</v>
      </c>
      <c r="Q73" s="17">
        <v>78</v>
      </c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1">
        <f t="shared" si="2"/>
        <v>76.27</v>
      </c>
      <c r="AC73" s="23" t="s">
        <v>142</v>
      </c>
      <c r="AD73" s="11">
        <f t="shared" si="3"/>
        <v>78.093999999999994</v>
      </c>
    </row>
    <row r="74" spans="1:30">
      <c r="A74" s="12" t="s">
        <v>143</v>
      </c>
      <c r="B74" s="13"/>
      <c r="C74" s="12"/>
      <c r="D74" s="12"/>
      <c r="E74" s="12"/>
      <c r="F74" s="12"/>
      <c r="G74" s="22">
        <v>77.965999999999994</v>
      </c>
      <c r="H74" s="16">
        <v>1</v>
      </c>
      <c r="I74" s="17">
        <v>70</v>
      </c>
      <c r="J74" s="16">
        <v>3</v>
      </c>
      <c r="K74" s="17">
        <v>81</v>
      </c>
      <c r="L74" s="16">
        <v>2</v>
      </c>
      <c r="M74" s="17">
        <v>78</v>
      </c>
      <c r="N74" s="16">
        <v>3</v>
      </c>
      <c r="O74" s="17">
        <v>77</v>
      </c>
      <c r="P74" s="16">
        <v>2</v>
      </c>
      <c r="Q74" s="17">
        <v>76</v>
      </c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1">
        <f t="shared" si="2"/>
        <v>77.45</v>
      </c>
      <c r="AC74" s="23" t="s">
        <v>144</v>
      </c>
      <c r="AD74" s="11">
        <f t="shared" si="3"/>
        <v>77.965999999999994</v>
      </c>
    </row>
    <row r="75" spans="1:30">
      <c r="A75" s="12" t="s">
        <v>145</v>
      </c>
      <c r="B75" s="13"/>
      <c r="C75" s="13"/>
      <c r="D75" s="13"/>
      <c r="E75" s="13"/>
      <c r="F75" s="13"/>
      <c r="G75" s="22">
        <v>77.878</v>
      </c>
      <c r="H75" s="15">
        <v>1</v>
      </c>
      <c r="I75" s="18">
        <v>79</v>
      </c>
      <c r="J75" s="15">
        <v>3</v>
      </c>
      <c r="K75" s="18">
        <v>84</v>
      </c>
      <c r="L75" s="15">
        <v>2</v>
      </c>
      <c r="M75" s="18">
        <v>76</v>
      </c>
      <c r="N75" s="15">
        <v>2</v>
      </c>
      <c r="O75" s="18">
        <v>79</v>
      </c>
      <c r="P75" s="15">
        <v>3</v>
      </c>
      <c r="Q75" s="18">
        <v>76</v>
      </c>
      <c r="R75" s="15"/>
      <c r="S75" s="18"/>
      <c r="T75" s="15"/>
      <c r="U75" s="18"/>
      <c r="V75" s="15"/>
      <c r="W75" s="18"/>
      <c r="X75" s="15"/>
      <c r="Y75" s="18"/>
      <c r="Z75" s="15"/>
      <c r="AA75" s="18"/>
      <c r="AB75" s="11">
        <f t="shared" si="2"/>
        <v>79</v>
      </c>
      <c r="AC75" s="50" t="s">
        <v>146</v>
      </c>
      <c r="AD75" s="11">
        <f t="shared" si="3"/>
        <v>77.878</v>
      </c>
    </row>
    <row r="76" spans="1:30">
      <c r="A76" s="12" t="s">
        <v>147</v>
      </c>
      <c r="B76" s="12"/>
      <c r="C76" s="12"/>
      <c r="D76" s="12"/>
      <c r="E76" s="12"/>
      <c r="F76" s="12"/>
      <c r="G76" s="22">
        <v>77.802000000000007</v>
      </c>
      <c r="H76" s="15">
        <v>1</v>
      </c>
      <c r="I76" s="18">
        <v>80</v>
      </c>
      <c r="J76" s="15">
        <v>2</v>
      </c>
      <c r="K76" s="18">
        <v>74</v>
      </c>
      <c r="L76" s="15">
        <v>3</v>
      </c>
      <c r="M76" s="18">
        <v>81</v>
      </c>
      <c r="N76" s="15">
        <v>2</v>
      </c>
      <c r="O76" s="18">
        <v>81</v>
      </c>
      <c r="P76" s="15">
        <v>2</v>
      </c>
      <c r="Q76" s="18">
        <v>83</v>
      </c>
      <c r="R76" s="15">
        <v>3</v>
      </c>
      <c r="S76" s="18">
        <v>74</v>
      </c>
      <c r="T76" s="15"/>
      <c r="U76" s="18"/>
      <c r="V76" s="15"/>
      <c r="W76" s="18"/>
      <c r="X76" s="15"/>
      <c r="Y76" s="18"/>
      <c r="Z76" s="15"/>
      <c r="AA76" s="18"/>
      <c r="AB76" s="11">
        <f t="shared" si="2"/>
        <v>78.540000000000006</v>
      </c>
      <c r="AC76" s="23" t="s">
        <v>148</v>
      </c>
      <c r="AD76" s="11">
        <f t="shared" si="3"/>
        <v>77.802000000000007</v>
      </c>
    </row>
    <row r="77" spans="1:30">
      <c r="A77" s="12" t="s">
        <v>149</v>
      </c>
      <c r="B77" s="13"/>
      <c r="C77" s="12"/>
      <c r="D77" s="12"/>
      <c r="E77" s="12"/>
      <c r="F77" s="12"/>
      <c r="G77" s="22">
        <v>77.507999999999996</v>
      </c>
      <c r="H77" s="16">
        <v>3</v>
      </c>
      <c r="I77" s="17">
        <v>77</v>
      </c>
      <c r="J77" s="16">
        <v>1</v>
      </c>
      <c r="K77" s="17">
        <v>76</v>
      </c>
      <c r="L77" s="16">
        <v>2</v>
      </c>
      <c r="M77" s="17">
        <v>71</v>
      </c>
      <c r="N77" s="16">
        <v>2</v>
      </c>
      <c r="O77" s="17">
        <v>69</v>
      </c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1">
        <f t="shared" si="2"/>
        <v>73.38</v>
      </c>
      <c r="AC77" s="23" t="s">
        <v>150</v>
      </c>
      <c r="AD77" s="11">
        <f t="shared" si="3"/>
        <v>77.507999999999996</v>
      </c>
    </row>
    <row r="78" spans="1:30">
      <c r="A78" s="12" t="s">
        <v>151</v>
      </c>
      <c r="B78" s="12"/>
      <c r="C78" s="12"/>
      <c r="D78" s="12"/>
      <c r="E78" s="12"/>
      <c r="F78" s="12"/>
      <c r="G78" s="22">
        <v>77.394000000000005</v>
      </c>
      <c r="H78" s="16">
        <v>1</v>
      </c>
      <c r="I78" s="17">
        <v>78</v>
      </c>
      <c r="J78" s="16">
        <v>3</v>
      </c>
      <c r="K78" s="17">
        <v>75</v>
      </c>
      <c r="L78" s="16">
        <v>2</v>
      </c>
      <c r="M78" s="17">
        <v>80</v>
      </c>
      <c r="N78" s="16">
        <v>3</v>
      </c>
      <c r="O78" s="17">
        <v>78</v>
      </c>
      <c r="P78" s="16">
        <v>2</v>
      </c>
      <c r="Q78" s="17">
        <v>83</v>
      </c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1">
        <f t="shared" si="2"/>
        <v>78.45</v>
      </c>
      <c r="AC78" s="23" t="s">
        <v>152</v>
      </c>
      <c r="AD78" s="11">
        <f t="shared" si="3"/>
        <v>77.394000000000005</v>
      </c>
    </row>
    <row r="79" spans="1:30">
      <c r="A79" s="12" t="s">
        <v>153</v>
      </c>
      <c r="B79" s="13"/>
      <c r="C79" s="13"/>
      <c r="D79" s="13"/>
      <c r="E79" s="13"/>
      <c r="F79" s="13"/>
      <c r="G79" s="22">
        <v>77.364000000000004</v>
      </c>
      <c r="H79" s="14">
        <v>1</v>
      </c>
      <c r="I79" s="17">
        <v>76</v>
      </c>
      <c r="J79" s="14">
        <v>3</v>
      </c>
      <c r="K79" s="17">
        <v>81</v>
      </c>
      <c r="L79" s="14">
        <v>2</v>
      </c>
      <c r="M79" s="17">
        <v>76</v>
      </c>
      <c r="N79" s="14">
        <v>3</v>
      </c>
      <c r="O79" s="17">
        <v>79</v>
      </c>
      <c r="P79" s="14">
        <v>3</v>
      </c>
      <c r="Q79" s="17">
        <v>76</v>
      </c>
      <c r="R79" s="14"/>
      <c r="S79" s="17"/>
      <c r="T79" s="14"/>
      <c r="U79" s="17"/>
      <c r="V79" s="14"/>
      <c r="W79" s="17"/>
      <c r="X79" s="14"/>
      <c r="Y79" s="17"/>
      <c r="Z79" s="14"/>
      <c r="AA79" s="17"/>
      <c r="AB79" s="11">
        <f t="shared" si="2"/>
        <v>78</v>
      </c>
      <c r="AC79" s="50" t="s">
        <v>154</v>
      </c>
      <c r="AD79" s="11">
        <f t="shared" si="3"/>
        <v>77.364000000000004</v>
      </c>
    </row>
    <row r="80" spans="1:30">
      <c r="A80" s="12" t="s">
        <v>155</v>
      </c>
      <c r="B80" s="13"/>
      <c r="C80" s="12"/>
      <c r="D80" s="12"/>
      <c r="E80" s="12"/>
      <c r="F80" s="12"/>
      <c r="G80" s="22">
        <v>77.361999999999995</v>
      </c>
      <c r="H80" s="15">
        <v>3</v>
      </c>
      <c r="I80" s="18">
        <v>80</v>
      </c>
      <c r="J80" s="15">
        <v>1</v>
      </c>
      <c r="K80" s="18">
        <v>82</v>
      </c>
      <c r="L80" s="15">
        <v>3</v>
      </c>
      <c r="M80" s="18">
        <v>77</v>
      </c>
      <c r="N80" s="15"/>
      <c r="O80" s="18"/>
      <c r="P80" s="15"/>
      <c r="Q80" s="18"/>
      <c r="R80" s="15"/>
      <c r="S80" s="18"/>
      <c r="T80" s="15"/>
      <c r="U80" s="18"/>
      <c r="V80" s="15"/>
      <c r="W80" s="18"/>
      <c r="X80" s="15"/>
      <c r="Y80" s="18"/>
      <c r="Z80" s="15"/>
      <c r="AA80" s="18"/>
      <c r="AB80" s="11">
        <f t="shared" si="2"/>
        <v>79</v>
      </c>
      <c r="AC80" s="23" t="s">
        <v>156</v>
      </c>
      <c r="AD80" s="11">
        <f t="shared" si="3"/>
        <v>77.361999999999995</v>
      </c>
    </row>
    <row r="81" spans="1:30">
      <c r="A81" s="12" t="s">
        <v>157</v>
      </c>
      <c r="B81" s="13"/>
      <c r="C81" s="13"/>
      <c r="D81" s="13"/>
      <c r="E81" s="13"/>
      <c r="F81" s="13"/>
      <c r="G81" s="22">
        <v>77.233999999999995</v>
      </c>
      <c r="H81" s="15">
        <v>3</v>
      </c>
      <c r="I81" s="18">
        <v>78</v>
      </c>
      <c r="J81" s="15">
        <v>1</v>
      </c>
      <c r="K81" s="18">
        <v>83</v>
      </c>
      <c r="L81" s="15">
        <v>2</v>
      </c>
      <c r="M81" s="18">
        <v>76</v>
      </c>
      <c r="N81" s="15"/>
      <c r="O81" s="18"/>
      <c r="P81" s="15"/>
      <c r="Q81" s="18"/>
      <c r="R81" s="15"/>
      <c r="S81" s="18"/>
      <c r="T81" s="15"/>
      <c r="U81" s="18"/>
      <c r="V81" s="15"/>
      <c r="W81" s="18"/>
      <c r="X81" s="15"/>
      <c r="Y81" s="18"/>
      <c r="Z81" s="15"/>
      <c r="AA81" s="18"/>
      <c r="AB81" s="11">
        <f t="shared" si="2"/>
        <v>78.17</v>
      </c>
      <c r="AC81" s="50" t="s">
        <v>158</v>
      </c>
      <c r="AD81" s="11">
        <f t="shared" si="3"/>
        <v>77.233999999999995</v>
      </c>
    </row>
    <row r="82" spans="1:30">
      <c r="A82" s="12" t="s">
        <v>159</v>
      </c>
      <c r="B82" s="13"/>
      <c r="C82" s="12"/>
      <c r="D82" s="12"/>
      <c r="E82" s="12"/>
      <c r="F82" s="12"/>
      <c r="G82" s="22">
        <v>77.209999999999994</v>
      </c>
      <c r="H82" s="16">
        <v>3</v>
      </c>
      <c r="I82" s="17">
        <v>80</v>
      </c>
      <c r="J82" s="16">
        <v>1</v>
      </c>
      <c r="K82" s="17">
        <v>79</v>
      </c>
      <c r="L82" s="16">
        <v>2</v>
      </c>
      <c r="M82" s="17">
        <v>75</v>
      </c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1">
        <f t="shared" si="2"/>
        <v>78.17</v>
      </c>
      <c r="AC82" s="23" t="s">
        <v>160</v>
      </c>
      <c r="AD82" s="11">
        <f t="shared" si="3"/>
        <v>77.209999999999994</v>
      </c>
    </row>
    <row r="83" spans="1:30">
      <c r="A83" s="12" t="s">
        <v>161</v>
      </c>
      <c r="B83" s="13"/>
      <c r="C83" s="13"/>
      <c r="D83" s="13"/>
      <c r="E83" s="13"/>
      <c r="F83" s="13"/>
      <c r="G83" s="22">
        <v>76.745999999999995</v>
      </c>
      <c r="H83" s="15">
        <v>1</v>
      </c>
      <c r="I83" s="18">
        <v>78</v>
      </c>
      <c r="J83" s="15">
        <v>2</v>
      </c>
      <c r="K83" s="18">
        <v>78</v>
      </c>
      <c r="L83" s="15">
        <v>2</v>
      </c>
      <c r="M83" s="18">
        <v>78</v>
      </c>
      <c r="N83" s="15"/>
      <c r="O83" s="18"/>
      <c r="P83" s="15"/>
      <c r="Q83" s="18"/>
      <c r="R83" s="15"/>
      <c r="S83" s="18"/>
      <c r="T83" s="15"/>
      <c r="U83" s="18"/>
      <c r="V83" s="15"/>
      <c r="W83" s="18"/>
      <c r="X83" s="15"/>
      <c r="Y83" s="18"/>
      <c r="Z83" s="15"/>
      <c r="AA83" s="18"/>
      <c r="AB83" s="11">
        <f t="shared" si="2"/>
        <v>78</v>
      </c>
      <c r="AC83" s="50" t="s">
        <v>162</v>
      </c>
      <c r="AD83" s="11">
        <f t="shared" si="3"/>
        <v>76.745999999999995</v>
      </c>
    </row>
    <row r="84" spans="1:30">
      <c r="A84" s="12" t="s">
        <v>163</v>
      </c>
      <c r="B84" s="13"/>
      <c r="C84" s="13"/>
      <c r="D84" s="13"/>
      <c r="E84" s="13"/>
      <c r="F84" s="13"/>
      <c r="G84" s="22">
        <v>76.622</v>
      </c>
      <c r="H84" s="14">
        <v>1</v>
      </c>
      <c r="I84" s="17">
        <v>78</v>
      </c>
      <c r="J84" s="14">
        <v>3</v>
      </c>
      <c r="K84" s="17">
        <v>76</v>
      </c>
      <c r="L84" s="14">
        <v>2</v>
      </c>
      <c r="M84" s="17">
        <v>73</v>
      </c>
      <c r="N84" s="14">
        <v>2</v>
      </c>
      <c r="O84" s="17">
        <v>77</v>
      </c>
      <c r="P84" s="14">
        <v>3</v>
      </c>
      <c r="Q84" s="17">
        <v>81</v>
      </c>
      <c r="R84" s="14"/>
      <c r="S84" s="17"/>
      <c r="T84" s="14"/>
      <c r="U84" s="17"/>
      <c r="V84" s="14"/>
      <c r="W84" s="17"/>
      <c r="X84" s="14"/>
      <c r="Y84" s="17"/>
      <c r="Z84" s="14"/>
      <c r="AA84" s="17"/>
      <c r="AB84" s="11">
        <f t="shared" si="2"/>
        <v>77.180000000000007</v>
      </c>
      <c r="AC84" s="50" t="s">
        <v>164</v>
      </c>
      <c r="AD84" s="11">
        <f t="shared" si="3"/>
        <v>76.622</v>
      </c>
    </row>
    <row r="85" spans="1:30">
      <c r="A85" s="12" t="s">
        <v>165</v>
      </c>
      <c r="B85" s="13"/>
      <c r="C85" s="12"/>
      <c r="D85" s="12"/>
      <c r="E85" s="12"/>
      <c r="F85" s="12"/>
      <c r="G85" s="22">
        <v>76.599999999999994</v>
      </c>
      <c r="H85" s="16">
        <v>1</v>
      </c>
      <c r="I85" s="17">
        <v>82</v>
      </c>
      <c r="J85" s="16">
        <v>3</v>
      </c>
      <c r="K85" s="17">
        <v>75</v>
      </c>
      <c r="L85" s="16">
        <v>2</v>
      </c>
      <c r="M85" s="17">
        <v>72</v>
      </c>
      <c r="N85" s="16">
        <v>2</v>
      </c>
      <c r="O85" s="17">
        <v>83</v>
      </c>
      <c r="P85" s="16">
        <v>3</v>
      </c>
      <c r="Q85" s="17">
        <v>73</v>
      </c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1">
        <f t="shared" si="2"/>
        <v>76</v>
      </c>
      <c r="AC85" s="23" t="s">
        <v>166</v>
      </c>
      <c r="AD85" s="11">
        <f t="shared" si="3"/>
        <v>76.599999999999994</v>
      </c>
    </row>
    <row r="86" spans="1:30">
      <c r="A86" s="12" t="s">
        <v>167</v>
      </c>
      <c r="B86" s="13"/>
      <c r="C86" s="12"/>
      <c r="D86" s="12"/>
      <c r="E86" s="12"/>
      <c r="F86" s="12"/>
      <c r="G86" s="22">
        <v>76.38</v>
      </c>
      <c r="H86" s="15">
        <v>1</v>
      </c>
      <c r="I86" s="18">
        <v>80</v>
      </c>
      <c r="J86" s="15">
        <v>3</v>
      </c>
      <c r="K86" s="18">
        <v>72</v>
      </c>
      <c r="L86" s="15">
        <v>2</v>
      </c>
      <c r="M86" s="18">
        <v>76</v>
      </c>
      <c r="N86" s="15"/>
      <c r="O86" s="18"/>
      <c r="P86" s="15"/>
      <c r="Q86" s="18"/>
      <c r="R86" s="15"/>
      <c r="S86" s="18"/>
      <c r="T86" s="15"/>
      <c r="U86" s="18"/>
      <c r="V86" s="15"/>
      <c r="W86" s="18"/>
      <c r="X86" s="15"/>
      <c r="Y86" s="18"/>
      <c r="Z86" s="15"/>
      <c r="AA86" s="18"/>
      <c r="AB86" s="11">
        <f t="shared" si="2"/>
        <v>74.67</v>
      </c>
      <c r="AC86" s="23" t="s">
        <v>168</v>
      </c>
      <c r="AD86" s="11">
        <f t="shared" si="3"/>
        <v>76.38</v>
      </c>
    </row>
    <row r="87" spans="1:30">
      <c r="A87" s="12" t="s">
        <v>169</v>
      </c>
      <c r="B87" s="12"/>
      <c r="C87" s="12"/>
      <c r="D87" s="12"/>
      <c r="E87" s="12"/>
      <c r="F87" s="12"/>
      <c r="G87" s="22">
        <v>76.248000000000005</v>
      </c>
      <c r="H87" s="16">
        <v>1</v>
      </c>
      <c r="I87" s="17">
        <v>81</v>
      </c>
      <c r="J87" s="16">
        <v>2</v>
      </c>
      <c r="K87" s="17">
        <v>80</v>
      </c>
      <c r="L87" s="16">
        <v>2</v>
      </c>
      <c r="M87" s="17">
        <v>73</v>
      </c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1">
        <f t="shared" si="2"/>
        <v>77.400000000000006</v>
      </c>
      <c r="AC87" s="23" t="s">
        <v>170</v>
      </c>
      <c r="AD87" s="11">
        <f t="shared" si="3"/>
        <v>76.248000000000005</v>
      </c>
    </row>
    <row r="88" spans="1:30">
      <c r="A88" s="12" t="s">
        <v>171</v>
      </c>
      <c r="B88" s="13"/>
      <c r="C88" s="12"/>
      <c r="D88" s="12"/>
      <c r="E88" s="12"/>
      <c r="F88" s="12"/>
      <c r="G88" s="22">
        <f>AD88</f>
        <v>75.971999999999994</v>
      </c>
      <c r="H88" s="16">
        <v>1</v>
      </c>
      <c r="I88" s="17">
        <v>77</v>
      </c>
      <c r="J88" s="16">
        <v>3</v>
      </c>
      <c r="K88" s="17">
        <v>78</v>
      </c>
      <c r="L88" s="16">
        <v>2</v>
      </c>
      <c r="M88" s="17">
        <v>86</v>
      </c>
      <c r="N88" s="16">
        <v>2</v>
      </c>
      <c r="O88" s="17">
        <v>79</v>
      </c>
      <c r="P88" s="16">
        <v>3</v>
      </c>
      <c r="Q88" s="17">
        <v>73</v>
      </c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1">
        <f t="shared" si="2"/>
        <v>78.180000000000007</v>
      </c>
      <c r="AC88" s="23" t="s">
        <v>172</v>
      </c>
      <c r="AD88" s="11">
        <f t="shared" si="3"/>
        <v>75.971999999999994</v>
      </c>
    </row>
    <row r="89" spans="1:30">
      <c r="A89" s="12" t="s">
        <v>173</v>
      </c>
      <c r="B89" s="13"/>
      <c r="C89" s="13"/>
      <c r="D89" s="13"/>
      <c r="E89" s="13"/>
      <c r="F89" s="13"/>
      <c r="G89" s="22">
        <v>75.963999999999999</v>
      </c>
      <c r="H89" s="15">
        <v>1</v>
      </c>
      <c r="I89" s="18">
        <v>80</v>
      </c>
      <c r="J89" s="15">
        <v>3</v>
      </c>
      <c r="K89" s="18">
        <v>76</v>
      </c>
      <c r="L89" s="15">
        <v>2</v>
      </c>
      <c r="M89" s="18">
        <v>71</v>
      </c>
      <c r="N89" s="15">
        <v>3</v>
      </c>
      <c r="O89" s="18">
        <v>76</v>
      </c>
      <c r="P89" s="15">
        <v>2</v>
      </c>
      <c r="Q89" s="18">
        <v>78</v>
      </c>
      <c r="R89" s="15"/>
      <c r="S89" s="18"/>
      <c r="T89" s="15"/>
      <c r="U89" s="18"/>
      <c r="V89" s="15"/>
      <c r="W89" s="18"/>
      <c r="X89" s="15"/>
      <c r="Y89" s="18"/>
      <c r="Z89" s="15"/>
      <c r="AA89" s="18"/>
      <c r="AB89" s="11">
        <f t="shared" si="2"/>
        <v>75.819999999999993</v>
      </c>
      <c r="AC89" s="50" t="s">
        <v>174</v>
      </c>
      <c r="AD89" s="11">
        <f t="shared" si="3"/>
        <v>75.963999999999999</v>
      </c>
    </row>
    <row r="90" spans="1:30">
      <c r="A90" s="12" t="s">
        <v>175</v>
      </c>
      <c r="B90" s="13"/>
      <c r="C90" s="12"/>
      <c r="D90" s="12"/>
      <c r="E90" s="12"/>
      <c r="F90" s="12"/>
      <c r="G90" s="22">
        <v>75.628</v>
      </c>
      <c r="H90" s="16">
        <v>1</v>
      </c>
      <c r="I90" s="17">
        <v>76</v>
      </c>
      <c r="J90" s="16">
        <v>3</v>
      </c>
      <c r="K90" s="17">
        <v>76</v>
      </c>
      <c r="L90" s="16">
        <v>2</v>
      </c>
      <c r="M90" s="17">
        <v>70</v>
      </c>
      <c r="N90" s="16">
        <v>3</v>
      </c>
      <c r="O90" s="17">
        <v>78</v>
      </c>
      <c r="P90" s="16">
        <v>2</v>
      </c>
      <c r="Q90" s="17">
        <v>78</v>
      </c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1">
        <f t="shared" si="2"/>
        <v>75.819999999999993</v>
      </c>
      <c r="AC90" s="23" t="s">
        <v>176</v>
      </c>
      <c r="AD90" s="11">
        <f t="shared" si="3"/>
        <v>75.628</v>
      </c>
    </row>
    <row r="91" spans="1:30">
      <c r="A91" s="12" t="s">
        <v>177</v>
      </c>
      <c r="B91" s="12"/>
      <c r="C91" s="12"/>
      <c r="D91" s="12"/>
      <c r="E91" s="12"/>
      <c r="F91" s="12"/>
      <c r="G91" s="22">
        <f>AD91</f>
        <v>75.254000000000005</v>
      </c>
      <c r="H91" s="16">
        <v>1</v>
      </c>
      <c r="I91" s="17">
        <v>80</v>
      </c>
      <c r="J91" s="16">
        <v>3</v>
      </c>
      <c r="K91" s="17">
        <v>67</v>
      </c>
      <c r="L91" s="16">
        <v>3</v>
      </c>
      <c r="M91" s="17">
        <v>66</v>
      </c>
      <c r="N91" s="16">
        <v>3</v>
      </c>
      <c r="O91" s="17">
        <v>83</v>
      </c>
      <c r="P91" s="16">
        <v>2</v>
      </c>
      <c r="Q91" s="17">
        <v>78</v>
      </c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1">
        <f t="shared" si="2"/>
        <v>73.67</v>
      </c>
      <c r="AC91" s="23" t="s">
        <v>178</v>
      </c>
      <c r="AD91" s="11">
        <f t="shared" si="3"/>
        <v>75.254000000000005</v>
      </c>
    </row>
    <row r="92" spans="1:30">
      <c r="A92" s="12" t="s">
        <v>179</v>
      </c>
      <c r="B92" s="13"/>
      <c r="C92" s="12"/>
      <c r="D92" s="12"/>
      <c r="E92" s="12"/>
      <c r="F92" s="12"/>
      <c r="G92" s="22">
        <f>AD92</f>
        <v>74.603999999999999</v>
      </c>
      <c r="H92" s="15">
        <v>1</v>
      </c>
      <c r="I92" s="18">
        <v>79</v>
      </c>
      <c r="J92" s="15">
        <v>3</v>
      </c>
      <c r="K92" s="18">
        <v>75</v>
      </c>
      <c r="L92" s="15">
        <v>3</v>
      </c>
      <c r="M92" s="18">
        <v>81</v>
      </c>
      <c r="N92" s="15">
        <v>2</v>
      </c>
      <c r="O92" s="18">
        <v>83</v>
      </c>
      <c r="P92" s="15">
        <v>3</v>
      </c>
      <c r="Q92" s="18">
        <v>73</v>
      </c>
      <c r="R92" s="15"/>
      <c r="S92" s="18"/>
      <c r="T92" s="15"/>
      <c r="U92" s="18"/>
      <c r="V92" s="15"/>
      <c r="W92" s="18"/>
      <c r="X92" s="15"/>
      <c r="Y92" s="18"/>
      <c r="Z92" s="15"/>
      <c r="AA92" s="18"/>
      <c r="AB92" s="11">
        <f t="shared" si="2"/>
        <v>77.67</v>
      </c>
      <c r="AC92" s="23" t="s">
        <v>180</v>
      </c>
      <c r="AD92" s="11">
        <f t="shared" si="3"/>
        <v>74.603999999999999</v>
      </c>
    </row>
  </sheetData>
  <sortState ref="A3:AD92">
    <sortCondition descending="1" ref="G1"/>
  </sortState>
  <mergeCells count="2">
    <mergeCell ref="B1:E1"/>
    <mergeCell ref="I1:AB1"/>
  </mergeCells>
  <phoneticPr fontId="4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workbookViewId="0">
      <selection activeCell="G3" sqref="G1:G1048576"/>
    </sheetView>
  </sheetViews>
  <sheetFormatPr defaultColWidth="9" defaultRowHeight="14.4"/>
  <sheetData>
    <row r="1" spans="1:30">
      <c r="A1" s="71" t="s">
        <v>181</v>
      </c>
      <c r="B1" s="71"/>
      <c r="C1" s="71"/>
      <c r="D1" s="71"/>
      <c r="E1" s="71"/>
      <c r="F1" s="4" t="s">
        <v>182</v>
      </c>
      <c r="G1" s="4"/>
      <c r="H1" s="4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0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38" t="s">
        <v>9</v>
      </c>
      <c r="I2" s="4" t="s">
        <v>10</v>
      </c>
      <c r="J2" s="38" t="s">
        <v>9</v>
      </c>
      <c r="K2" s="4" t="s">
        <v>10</v>
      </c>
      <c r="L2" s="38" t="s">
        <v>9</v>
      </c>
      <c r="M2" s="4" t="s">
        <v>10</v>
      </c>
      <c r="N2" s="38" t="s">
        <v>9</v>
      </c>
      <c r="O2" s="4" t="s">
        <v>10</v>
      </c>
      <c r="P2" s="38" t="s">
        <v>9</v>
      </c>
      <c r="Q2" s="4" t="s">
        <v>10</v>
      </c>
      <c r="R2" s="38" t="s">
        <v>9</v>
      </c>
      <c r="S2" s="4" t="s">
        <v>10</v>
      </c>
      <c r="T2" s="38" t="s">
        <v>9</v>
      </c>
      <c r="U2" s="4" t="s">
        <v>10</v>
      </c>
      <c r="V2" s="38" t="s">
        <v>9</v>
      </c>
      <c r="W2" s="4" t="s">
        <v>10</v>
      </c>
      <c r="X2" s="38" t="s">
        <v>9</v>
      </c>
      <c r="Y2" s="4" t="s">
        <v>10</v>
      </c>
      <c r="Z2" s="38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0">
      <c r="A3" s="13" t="s">
        <v>183</v>
      </c>
      <c r="B3" s="13"/>
      <c r="C3" s="13"/>
      <c r="D3" s="13"/>
      <c r="E3" s="13"/>
      <c r="F3" s="13"/>
      <c r="G3" s="22">
        <f t="shared" ref="G3:G19" si="0">AD3</f>
        <v>85.617999999999995</v>
      </c>
      <c r="H3" s="15">
        <v>1</v>
      </c>
      <c r="I3" s="18">
        <v>81</v>
      </c>
      <c r="J3" s="15">
        <v>2</v>
      </c>
      <c r="K3" s="18">
        <v>82</v>
      </c>
      <c r="L3" s="15">
        <v>2</v>
      </c>
      <c r="M3" s="18">
        <v>84</v>
      </c>
      <c r="N3" s="15"/>
      <c r="O3" s="18"/>
      <c r="P3" s="15"/>
      <c r="Q3" s="18"/>
      <c r="R3" s="15"/>
      <c r="S3" s="18"/>
      <c r="T3" s="15"/>
      <c r="U3" s="18"/>
      <c r="V3" s="15"/>
      <c r="W3" s="18"/>
      <c r="X3" s="15"/>
      <c r="Y3" s="18"/>
      <c r="Z3" s="15"/>
      <c r="AA3" s="18"/>
      <c r="AB3" s="11">
        <f t="shared" ref="AB3:AB19" si="1">ROUND((I3*H3+K3*J3+M3*L3+O3*N3+Q3*P3+S3*R3+U3*T3+W3*V3+Y3*X3+AA3*Z3)/(SUM(H3,J3,L3,N3,P3,R3,T3,V3,X3,Z3)),2)</f>
        <v>82.6</v>
      </c>
      <c r="AC3" s="41">
        <v>87.63</v>
      </c>
      <c r="AD3" s="11">
        <f t="shared" ref="AD3:AD19" si="2">AB3*0.4+AC3*0.6</f>
        <v>85.617999999999995</v>
      </c>
    </row>
    <row r="4" spans="1:30">
      <c r="A4" s="13" t="s">
        <v>184</v>
      </c>
      <c r="B4" s="13"/>
      <c r="C4" s="13"/>
      <c r="D4" s="13"/>
      <c r="E4" s="13"/>
      <c r="F4" s="13"/>
      <c r="G4" s="22">
        <f t="shared" si="0"/>
        <v>84.522000000000006</v>
      </c>
      <c r="H4" s="15">
        <v>1</v>
      </c>
      <c r="I4" s="18">
        <v>85</v>
      </c>
      <c r="J4" s="15">
        <v>2</v>
      </c>
      <c r="K4" s="18">
        <v>82</v>
      </c>
      <c r="L4" s="15">
        <v>2</v>
      </c>
      <c r="M4" s="18">
        <v>90</v>
      </c>
      <c r="N4" s="15"/>
      <c r="O4" s="18"/>
      <c r="P4" s="15"/>
      <c r="Q4" s="18"/>
      <c r="R4" s="15"/>
      <c r="S4" s="18"/>
      <c r="T4" s="15"/>
      <c r="U4" s="18"/>
      <c r="V4" s="15"/>
      <c r="W4" s="18"/>
      <c r="X4" s="15"/>
      <c r="Y4" s="18"/>
      <c r="Z4" s="15"/>
      <c r="AA4" s="18"/>
      <c r="AB4" s="11">
        <f t="shared" si="1"/>
        <v>85.8</v>
      </c>
      <c r="AC4" s="50">
        <v>83.67</v>
      </c>
      <c r="AD4" s="11">
        <f t="shared" si="2"/>
        <v>84.522000000000006</v>
      </c>
    </row>
    <row r="5" spans="1:30">
      <c r="A5" s="13" t="s">
        <v>185</v>
      </c>
      <c r="B5" s="13"/>
      <c r="C5" s="13"/>
      <c r="D5" s="13"/>
      <c r="E5" s="13"/>
      <c r="F5" s="13"/>
      <c r="G5" s="22">
        <f t="shared" si="0"/>
        <v>84.022000000000006</v>
      </c>
      <c r="H5" s="15">
        <v>1</v>
      </c>
      <c r="I5" s="18">
        <v>87</v>
      </c>
      <c r="J5" s="15">
        <v>2</v>
      </c>
      <c r="K5" s="18">
        <v>91</v>
      </c>
      <c r="L5" s="15">
        <v>2</v>
      </c>
      <c r="M5" s="18">
        <v>75</v>
      </c>
      <c r="N5" s="15"/>
      <c r="O5" s="18"/>
      <c r="P5" s="15"/>
      <c r="Q5" s="18"/>
      <c r="R5" s="15"/>
      <c r="S5" s="18"/>
      <c r="T5" s="15"/>
      <c r="U5" s="18"/>
      <c r="V5" s="15"/>
      <c r="W5" s="18"/>
      <c r="X5" s="15"/>
      <c r="Y5" s="18"/>
      <c r="Z5" s="15"/>
      <c r="AA5" s="18"/>
      <c r="AB5" s="11">
        <f t="shared" si="1"/>
        <v>83.8</v>
      </c>
      <c r="AC5" s="41">
        <v>84.17</v>
      </c>
      <c r="AD5" s="11">
        <f t="shared" si="2"/>
        <v>84.022000000000006</v>
      </c>
    </row>
    <row r="6" spans="1:30">
      <c r="A6" s="13" t="s">
        <v>186</v>
      </c>
      <c r="B6" s="13"/>
      <c r="C6" s="13"/>
      <c r="D6" s="13"/>
      <c r="E6" s="13"/>
      <c r="F6" s="13"/>
      <c r="G6" s="22">
        <f t="shared" si="0"/>
        <v>83.414000000000001</v>
      </c>
      <c r="H6" s="15">
        <v>1</v>
      </c>
      <c r="I6" s="18">
        <v>83</v>
      </c>
      <c r="J6" s="15">
        <v>2</v>
      </c>
      <c r="K6" s="18">
        <v>84</v>
      </c>
      <c r="L6" s="15">
        <v>2</v>
      </c>
      <c r="M6" s="18">
        <v>78</v>
      </c>
      <c r="N6" s="15">
        <v>2</v>
      </c>
      <c r="O6" s="18">
        <v>81</v>
      </c>
      <c r="P6" s="15"/>
      <c r="Q6" s="18"/>
      <c r="R6" s="15"/>
      <c r="S6" s="18"/>
      <c r="T6" s="15"/>
      <c r="U6" s="18"/>
      <c r="V6" s="15"/>
      <c r="W6" s="18"/>
      <c r="X6" s="15"/>
      <c r="Y6" s="18"/>
      <c r="Z6" s="15"/>
      <c r="AA6" s="18"/>
      <c r="AB6" s="11">
        <f t="shared" si="1"/>
        <v>81.290000000000006</v>
      </c>
      <c r="AC6" s="41">
        <v>84.83</v>
      </c>
      <c r="AD6" s="11">
        <f t="shared" si="2"/>
        <v>83.414000000000001</v>
      </c>
    </row>
    <row r="7" spans="1:30">
      <c r="A7" s="13" t="s">
        <v>187</v>
      </c>
      <c r="B7" s="13"/>
      <c r="C7" s="13"/>
      <c r="D7" s="13"/>
      <c r="E7" s="13"/>
      <c r="F7" s="13"/>
      <c r="G7" s="22">
        <f t="shared" si="0"/>
        <v>82.878</v>
      </c>
      <c r="H7" s="15">
        <v>1</v>
      </c>
      <c r="I7" s="18">
        <v>77</v>
      </c>
      <c r="J7" s="15">
        <v>3</v>
      </c>
      <c r="K7" s="18">
        <v>86</v>
      </c>
      <c r="L7" s="15">
        <v>2</v>
      </c>
      <c r="M7" s="18">
        <v>82</v>
      </c>
      <c r="N7" s="15">
        <v>2</v>
      </c>
      <c r="O7" s="18">
        <v>85</v>
      </c>
      <c r="P7" s="15">
        <v>3</v>
      </c>
      <c r="Q7" s="18">
        <v>84</v>
      </c>
      <c r="R7" s="15"/>
      <c r="S7" s="18"/>
      <c r="T7" s="15"/>
      <c r="U7" s="18"/>
      <c r="V7" s="15"/>
      <c r="W7" s="18"/>
      <c r="X7" s="15"/>
      <c r="Y7" s="18"/>
      <c r="Z7" s="15"/>
      <c r="AA7" s="18"/>
      <c r="AB7" s="11">
        <f t="shared" si="1"/>
        <v>83.73</v>
      </c>
      <c r="AC7" s="41">
        <v>82.31</v>
      </c>
      <c r="AD7" s="11">
        <f t="shared" si="2"/>
        <v>82.878</v>
      </c>
    </row>
    <row r="8" spans="1:30">
      <c r="A8" s="13" t="s">
        <v>188</v>
      </c>
      <c r="B8" s="13"/>
      <c r="C8" s="13"/>
      <c r="D8" s="13"/>
      <c r="E8" s="13"/>
      <c r="F8" s="13"/>
      <c r="G8" s="22">
        <f t="shared" si="0"/>
        <v>82.182000000000002</v>
      </c>
      <c r="H8" s="15">
        <v>1</v>
      </c>
      <c r="I8" s="18">
        <v>80</v>
      </c>
      <c r="J8" s="15">
        <v>3</v>
      </c>
      <c r="K8" s="18">
        <v>82</v>
      </c>
      <c r="L8" s="15">
        <v>2</v>
      </c>
      <c r="M8" s="18">
        <v>80</v>
      </c>
      <c r="N8" s="15">
        <v>2</v>
      </c>
      <c r="O8" s="18">
        <v>81</v>
      </c>
      <c r="P8" s="15">
        <v>3</v>
      </c>
      <c r="Q8" s="18">
        <v>83</v>
      </c>
      <c r="R8" s="15">
        <v>2</v>
      </c>
      <c r="S8" s="18">
        <v>83</v>
      </c>
      <c r="T8" s="15">
        <v>2</v>
      </c>
      <c r="U8" s="18">
        <v>83</v>
      </c>
      <c r="V8" s="15"/>
      <c r="W8" s="18"/>
      <c r="X8" s="15"/>
      <c r="Y8" s="18"/>
      <c r="Z8" s="15"/>
      <c r="AA8" s="18"/>
      <c r="AB8" s="11">
        <f t="shared" si="1"/>
        <v>81.93</v>
      </c>
      <c r="AC8" s="41">
        <v>82.35</v>
      </c>
      <c r="AD8" s="11">
        <f t="shared" si="2"/>
        <v>82.182000000000002</v>
      </c>
    </row>
    <row r="9" spans="1:30">
      <c r="A9" s="13" t="s">
        <v>189</v>
      </c>
      <c r="B9" s="13"/>
      <c r="C9" s="13"/>
      <c r="D9" s="13"/>
      <c r="E9" s="13"/>
      <c r="F9" s="13"/>
      <c r="G9" s="22">
        <f t="shared" si="0"/>
        <v>79.853999999999999</v>
      </c>
      <c r="H9" s="15">
        <v>1</v>
      </c>
      <c r="I9" s="18">
        <v>79</v>
      </c>
      <c r="J9" s="15">
        <v>3</v>
      </c>
      <c r="K9" s="18">
        <v>85</v>
      </c>
      <c r="L9" s="15">
        <v>2</v>
      </c>
      <c r="M9" s="18">
        <v>83</v>
      </c>
      <c r="N9" s="15">
        <v>3</v>
      </c>
      <c r="O9" s="18">
        <v>86</v>
      </c>
      <c r="P9" s="15">
        <v>3</v>
      </c>
      <c r="Q9" s="18">
        <v>82</v>
      </c>
      <c r="R9" s="15"/>
      <c r="S9" s="18"/>
      <c r="T9" s="15"/>
      <c r="U9" s="18"/>
      <c r="V9" s="15"/>
      <c r="W9" s="18"/>
      <c r="X9" s="15"/>
      <c r="Y9" s="18"/>
      <c r="Z9" s="15"/>
      <c r="AA9" s="18"/>
      <c r="AB9" s="11">
        <f t="shared" si="1"/>
        <v>83.67</v>
      </c>
      <c r="AC9" s="41">
        <v>77.31</v>
      </c>
      <c r="AD9" s="11">
        <f t="shared" si="2"/>
        <v>79.853999999999999</v>
      </c>
    </row>
    <row r="10" spans="1:30">
      <c r="A10" s="13" t="s">
        <v>190</v>
      </c>
      <c r="B10" s="13"/>
      <c r="C10" s="13"/>
      <c r="D10" s="13"/>
      <c r="E10" s="13"/>
      <c r="F10" s="13"/>
      <c r="G10" s="22">
        <f t="shared" si="0"/>
        <v>79.846000000000004</v>
      </c>
      <c r="H10" s="15">
        <v>3</v>
      </c>
      <c r="I10" s="18">
        <v>83</v>
      </c>
      <c r="J10" s="15">
        <v>1</v>
      </c>
      <c r="K10" s="18">
        <v>81</v>
      </c>
      <c r="L10" s="15">
        <v>2</v>
      </c>
      <c r="M10" s="18">
        <v>80</v>
      </c>
      <c r="N10" s="15">
        <v>2</v>
      </c>
      <c r="O10" s="18">
        <v>86</v>
      </c>
      <c r="P10" s="15"/>
      <c r="Q10" s="18"/>
      <c r="R10" s="15"/>
      <c r="S10" s="18"/>
      <c r="T10" s="15"/>
      <c r="U10" s="18"/>
      <c r="V10" s="15"/>
      <c r="W10" s="18"/>
      <c r="X10" s="15"/>
      <c r="Y10" s="18"/>
      <c r="Z10" s="15"/>
      <c r="AA10" s="18"/>
      <c r="AB10" s="11">
        <f t="shared" si="1"/>
        <v>82.75</v>
      </c>
      <c r="AC10" s="41">
        <v>77.91</v>
      </c>
      <c r="AD10" s="11">
        <f t="shared" si="2"/>
        <v>79.846000000000004</v>
      </c>
    </row>
    <row r="11" spans="1:30">
      <c r="A11" s="13" t="s">
        <v>191</v>
      </c>
      <c r="B11" s="13"/>
      <c r="C11" s="13"/>
      <c r="D11" s="13"/>
      <c r="E11" s="13"/>
      <c r="F11" s="13"/>
      <c r="G11" s="22">
        <f t="shared" si="0"/>
        <v>79.834000000000003</v>
      </c>
      <c r="H11" s="15">
        <v>3</v>
      </c>
      <c r="I11" s="18">
        <v>84</v>
      </c>
      <c r="J11" s="15">
        <v>1</v>
      </c>
      <c r="K11" s="18">
        <v>78</v>
      </c>
      <c r="L11" s="15">
        <v>2</v>
      </c>
      <c r="M11" s="18">
        <v>81</v>
      </c>
      <c r="N11" s="15"/>
      <c r="O11" s="18"/>
      <c r="P11" s="15"/>
      <c r="Q11" s="18"/>
      <c r="R11" s="15"/>
      <c r="S11" s="18"/>
      <c r="T11" s="15"/>
      <c r="U11" s="18"/>
      <c r="V11" s="15"/>
      <c r="W11" s="18"/>
      <c r="X11" s="15"/>
      <c r="Y11" s="18"/>
      <c r="Z11" s="15"/>
      <c r="AA11" s="18"/>
      <c r="AB11" s="11">
        <f t="shared" si="1"/>
        <v>82</v>
      </c>
      <c r="AC11" s="41">
        <v>78.39</v>
      </c>
      <c r="AD11" s="11">
        <f t="shared" si="2"/>
        <v>79.834000000000003</v>
      </c>
    </row>
    <row r="12" spans="1:30">
      <c r="A12" s="13" t="s">
        <v>192</v>
      </c>
      <c r="B12" s="13"/>
      <c r="C12" s="13"/>
      <c r="D12" s="13"/>
      <c r="E12" s="13"/>
      <c r="F12" s="13"/>
      <c r="G12" s="22">
        <f t="shared" si="0"/>
        <v>79.298000000000002</v>
      </c>
      <c r="H12" s="15">
        <v>1</v>
      </c>
      <c r="I12" s="18">
        <v>80</v>
      </c>
      <c r="J12" s="15">
        <v>3</v>
      </c>
      <c r="K12" s="18">
        <v>83</v>
      </c>
      <c r="L12" s="15">
        <v>2</v>
      </c>
      <c r="M12" s="18">
        <v>78</v>
      </c>
      <c r="N12" s="15">
        <v>2</v>
      </c>
      <c r="O12" s="18">
        <v>75</v>
      </c>
      <c r="P12" s="15">
        <v>3</v>
      </c>
      <c r="Q12" s="18">
        <v>91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9">
        <f t="shared" si="1"/>
        <v>82.55</v>
      </c>
      <c r="AC12" s="41">
        <v>77.13</v>
      </c>
      <c r="AD12" s="19">
        <f t="shared" si="2"/>
        <v>79.298000000000002</v>
      </c>
    </row>
    <row r="13" spans="1:30">
      <c r="A13" s="13" t="s">
        <v>193</v>
      </c>
      <c r="B13" s="13"/>
      <c r="C13" s="13"/>
      <c r="D13" s="13"/>
      <c r="E13" s="13"/>
      <c r="F13" s="13"/>
      <c r="G13" s="22">
        <f t="shared" si="0"/>
        <v>78.951999999999998</v>
      </c>
      <c r="H13" s="15">
        <v>3</v>
      </c>
      <c r="I13" s="18">
        <v>86</v>
      </c>
      <c r="J13" s="15">
        <v>1</v>
      </c>
      <c r="K13" s="18">
        <v>85</v>
      </c>
      <c r="L13" s="15">
        <v>2</v>
      </c>
      <c r="M13" s="18">
        <v>80</v>
      </c>
      <c r="N13" s="15">
        <v>2</v>
      </c>
      <c r="O13" s="18">
        <v>76</v>
      </c>
      <c r="P13" s="15"/>
      <c r="Q13" s="18"/>
      <c r="R13" s="15"/>
      <c r="S13" s="18"/>
      <c r="T13" s="15"/>
      <c r="U13" s="18"/>
      <c r="V13" s="15"/>
      <c r="W13" s="18"/>
      <c r="X13" s="15"/>
      <c r="Y13" s="18"/>
      <c r="Z13" s="15"/>
      <c r="AA13" s="18"/>
      <c r="AB13" s="11">
        <f t="shared" si="1"/>
        <v>81.88</v>
      </c>
      <c r="AC13" s="41">
        <v>77</v>
      </c>
      <c r="AD13" s="11">
        <f t="shared" si="2"/>
        <v>78.951999999999998</v>
      </c>
    </row>
    <row r="14" spans="1:30">
      <c r="A14" s="13" t="s">
        <v>194</v>
      </c>
      <c r="B14" s="13"/>
      <c r="C14" s="13"/>
      <c r="D14" s="13"/>
      <c r="E14" s="13"/>
      <c r="F14" s="13"/>
      <c r="G14" s="22">
        <f t="shared" si="0"/>
        <v>78.867999999999995</v>
      </c>
      <c r="H14" s="15">
        <v>1</v>
      </c>
      <c r="I14" s="18">
        <v>81</v>
      </c>
      <c r="J14" s="15">
        <v>3</v>
      </c>
      <c r="K14" s="18">
        <v>86</v>
      </c>
      <c r="L14" s="15">
        <v>2</v>
      </c>
      <c r="M14" s="18">
        <v>81</v>
      </c>
      <c r="N14" s="15">
        <v>2</v>
      </c>
      <c r="O14" s="18">
        <v>79</v>
      </c>
      <c r="P14" s="15">
        <v>2</v>
      </c>
      <c r="Q14" s="18">
        <v>76</v>
      </c>
      <c r="R14" s="15"/>
      <c r="S14" s="18"/>
      <c r="T14" s="15"/>
      <c r="U14" s="18"/>
      <c r="V14" s="15"/>
      <c r="W14" s="18"/>
      <c r="X14" s="15"/>
      <c r="Y14" s="18"/>
      <c r="Z14" s="15"/>
      <c r="AA14" s="18"/>
      <c r="AB14" s="11">
        <f t="shared" si="1"/>
        <v>81.099999999999994</v>
      </c>
      <c r="AC14" s="41">
        <v>77.38</v>
      </c>
      <c r="AD14" s="11">
        <f t="shared" si="2"/>
        <v>78.867999999999995</v>
      </c>
    </row>
    <row r="15" spans="1:30">
      <c r="A15" s="13" t="s">
        <v>195</v>
      </c>
      <c r="B15" s="13"/>
      <c r="C15" s="13"/>
      <c r="D15" s="13"/>
      <c r="E15" s="13"/>
      <c r="F15" s="13"/>
      <c r="G15" s="22">
        <f t="shared" si="0"/>
        <v>78.742000000000004</v>
      </c>
      <c r="H15" s="15">
        <v>1</v>
      </c>
      <c r="I15" s="18">
        <v>80</v>
      </c>
      <c r="J15" s="15">
        <v>3</v>
      </c>
      <c r="K15" s="18">
        <v>85</v>
      </c>
      <c r="L15" s="15">
        <v>2</v>
      </c>
      <c r="M15" s="18">
        <v>85</v>
      </c>
      <c r="N15" s="15">
        <v>3</v>
      </c>
      <c r="O15" s="18">
        <v>80</v>
      </c>
      <c r="P15" s="15">
        <v>2</v>
      </c>
      <c r="Q15" s="18">
        <v>78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19">
        <f t="shared" si="1"/>
        <v>81.91</v>
      </c>
      <c r="AC15" s="23">
        <v>76.63</v>
      </c>
      <c r="AD15" s="19">
        <f t="shared" si="2"/>
        <v>78.742000000000004</v>
      </c>
    </row>
    <row r="16" spans="1:30">
      <c r="A16" s="13" t="s">
        <v>196</v>
      </c>
      <c r="B16" s="13"/>
      <c r="C16" s="13"/>
      <c r="D16" s="13"/>
      <c r="E16" s="13"/>
      <c r="F16" s="13"/>
      <c r="G16" s="43">
        <f t="shared" si="0"/>
        <v>78.132000000000005</v>
      </c>
      <c r="H16" s="44">
        <v>3</v>
      </c>
      <c r="I16" s="47">
        <v>78</v>
      </c>
      <c r="J16" s="44">
        <v>1</v>
      </c>
      <c r="K16" s="47">
        <v>82</v>
      </c>
      <c r="L16" s="44">
        <v>2</v>
      </c>
      <c r="M16" s="47">
        <v>76</v>
      </c>
      <c r="N16" s="44"/>
      <c r="O16" s="47"/>
      <c r="P16" s="44"/>
      <c r="Q16" s="47"/>
      <c r="R16" s="44"/>
      <c r="S16" s="47"/>
      <c r="T16" s="44"/>
      <c r="U16" s="47"/>
      <c r="V16" s="44"/>
      <c r="W16" s="47"/>
      <c r="X16" s="44"/>
      <c r="Y16" s="47"/>
      <c r="Z16" s="44"/>
      <c r="AA16" s="47"/>
      <c r="AB16" s="51">
        <f t="shared" si="1"/>
        <v>78</v>
      </c>
      <c r="AC16" s="52">
        <v>78.22</v>
      </c>
      <c r="AD16" s="51">
        <f t="shared" si="2"/>
        <v>78.132000000000005</v>
      </c>
    </row>
    <row r="17" spans="1:30" s="42" customFormat="1">
      <c r="A17" s="13" t="s">
        <v>197</v>
      </c>
      <c r="B17" s="13"/>
      <c r="C17" s="13"/>
      <c r="D17" s="13"/>
      <c r="E17" s="13"/>
      <c r="F17" s="13"/>
      <c r="G17" s="22">
        <f t="shared" si="0"/>
        <v>77.138000000000005</v>
      </c>
      <c r="H17" s="15">
        <v>1</v>
      </c>
      <c r="I17" s="18">
        <v>77</v>
      </c>
      <c r="J17" s="15">
        <v>2</v>
      </c>
      <c r="K17" s="18">
        <v>77</v>
      </c>
      <c r="L17" s="15">
        <v>2</v>
      </c>
      <c r="M17" s="18">
        <v>80</v>
      </c>
      <c r="N17" s="15"/>
      <c r="O17" s="18"/>
      <c r="P17" s="15"/>
      <c r="Q17" s="18"/>
      <c r="R17" s="15"/>
      <c r="S17" s="18"/>
      <c r="T17" s="15"/>
      <c r="U17" s="18"/>
      <c r="V17" s="15"/>
      <c r="W17" s="18"/>
      <c r="X17" s="15"/>
      <c r="Y17" s="18"/>
      <c r="Z17" s="15"/>
      <c r="AA17" s="18"/>
      <c r="AB17" s="11">
        <f t="shared" si="1"/>
        <v>78.2</v>
      </c>
      <c r="AC17" s="41">
        <v>76.430000000000007</v>
      </c>
      <c r="AD17" s="11">
        <f t="shared" si="2"/>
        <v>77.138000000000005</v>
      </c>
    </row>
    <row r="18" spans="1:30">
      <c r="A18" s="13" t="s">
        <v>198</v>
      </c>
      <c r="B18" s="13"/>
      <c r="C18" s="13"/>
      <c r="D18" s="13"/>
      <c r="E18" s="13"/>
      <c r="F18" s="13"/>
      <c r="G18" s="45">
        <f t="shared" si="0"/>
        <v>76.784000000000006</v>
      </c>
      <c r="H18" s="46">
        <v>1</v>
      </c>
      <c r="I18" s="48">
        <v>75</v>
      </c>
      <c r="J18" s="46">
        <v>3</v>
      </c>
      <c r="K18" s="48">
        <v>82</v>
      </c>
      <c r="L18" s="46">
        <v>3</v>
      </c>
      <c r="M18" s="48">
        <v>71</v>
      </c>
      <c r="N18" s="46">
        <v>2</v>
      </c>
      <c r="O18" s="48">
        <v>75</v>
      </c>
      <c r="P18" s="46">
        <v>2</v>
      </c>
      <c r="Q18" s="48">
        <v>79</v>
      </c>
      <c r="R18" s="46">
        <v>2</v>
      </c>
      <c r="S18" s="48">
        <v>80</v>
      </c>
      <c r="T18" s="46">
        <v>2</v>
      </c>
      <c r="U18" s="48">
        <v>83</v>
      </c>
      <c r="V18" s="49"/>
      <c r="W18" s="49"/>
      <c r="X18" s="49"/>
      <c r="Y18" s="49"/>
      <c r="Z18" s="49"/>
      <c r="AA18" s="53"/>
      <c r="AB18" s="54">
        <f t="shared" si="1"/>
        <v>77.87</v>
      </c>
      <c r="AC18" s="55">
        <v>76.06</v>
      </c>
      <c r="AD18" s="54">
        <f t="shared" si="2"/>
        <v>76.784000000000006</v>
      </c>
    </row>
    <row r="19" spans="1:30">
      <c r="A19" s="13" t="s">
        <v>199</v>
      </c>
      <c r="B19" s="13"/>
      <c r="C19" s="13"/>
      <c r="D19" s="13"/>
      <c r="E19" s="13"/>
      <c r="F19" s="13"/>
      <c r="G19" s="22">
        <f t="shared" si="0"/>
        <v>76.622</v>
      </c>
      <c r="H19" s="15">
        <v>1</v>
      </c>
      <c r="I19" s="18">
        <v>81</v>
      </c>
      <c r="J19" s="15">
        <v>3</v>
      </c>
      <c r="K19" s="18">
        <v>70</v>
      </c>
      <c r="L19" s="15">
        <v>3</v>
      </c>
      <c r="M19" s="18">
        <v>81</v>
      </c>
      <c r="N19" s="15">
        <v>2</v>
      </c>
      <c r="O19" s="18">
        <v>69</v>
      </c>
      <c r="P19" s="15">
        <v>2</v>
      </c>
      <c r="Q19" s="18">
        <v>73</v>
      </c>
      <c r="R19" s="15"/>
      <c r="S19" s="18"/>
      <c r="T19" s="15"/>
      <c r="U19" s="18"/>
      <c r="V19" s="15"/>
      <c r="W19" s="18"/>
      <c r="X19" s="15"/>
      <c r="Y19" s="18"/>
      <c r="Z19" s="15"/>
      <c r="AA19" s="56"/>
      <c r="AB19" s="57">
        <f t="shared" si="1"/>
        <v>74.36</v>
      </c>
      <c r="AC19" s="55">
        <v>78.13</v>
      </c>
      <c r="AD19" s="57">
        <f t="shared" si="2"/>
        <v>76.622</v>
      </c>
    </row>
  </sheetData>
  <sortState ref="A3:AD19">
    <sortCondition descending="1" ref="G3"/>
  </sortState>
  <mergeCells count="2">
    <mergeCell ref="A1:E1"/>
    <mergeCell ref="I1:AB1"/>
  </mergeCells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M27" sqref="M27"/>
    </sheetView>
  </sheetViews>
  <sheetFormatPr defaultColWidth="9" defaultRowHeight="14.4"/>
  <sheetData>
    <row r="1" spans="1:30">
      <c r="A1" s="71" t="s">
        <v>200</v>
      </c>
      <c r="B1" s="71"/>
      <c r="C1" s="71"/>
      <c r="D1" s="71"/>
      <c r="E1" s="71"/>
      <c r="F1" s="4" t="s">
        <v>201</v>
      </c>
      <c r="G1" s="4"/>
      <c r="H1" s="4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0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38" t="s">
        <v>9</v>
      </c>
      <c r="I2" s="4" t="s">
        <v>10</v>
      </c>
      <c r="J2" s="38" t="s">
        <v>9</v>
      </c>
      <c r="K2" s="4" t="s">
        <v>10</v>
      </c>
      <c r="L2" s="38" t="s">
        <v>9</v>
      </c>
      <c r="M2" s="4" t="s">
        <v>10</v>
      </c>
      <c r="N2" s="38" t="s">
        <v>9</v>
      </c>
      <c r="O2" s="4" t="s">
        <v>10</v>
      </c>
      <c r="P2" s="38" t="s">
        <v>9</v>
      </c>
      <c r="Q2" s="4" t="s">
        <v>10</v>
      </c>
      <c r="R2" s="38" t="s">
        <v>9</v>
      </c>
      <c r="S2" s="4" t="s">
        <v>10</v>
      </c>
      <c r="T2" s="38" t="s">
        <v>9</v>
      </c>
      <c r="U2" s="4" t="s">
        <v>10</v>
      </c>
      <c r="V2" s="38" t="s">
        <v>9</v>
      </c>
      <c r="W2" s="4" t="s">
        <v>10</v>
      </c>
      <c r="X2" s="38" t="s">
        <v>9</v>
      </c>
      <c r="Y2" s="4" t="s">
        <v>10</v>
      </c>
      <c r="Z2" s="38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0">
      <c r="A3" s="58" t="s">
        <v>202</v>
      </c>
      <c r="B3" s="13"/>
      <c r="C3" s="13"/>
      <c r="D3" s="13"/>
      <c r="E3" s="13"/>
      <c r="F3" s="13"/>
      <c r="G3" s="22">
        <f t="shared" ref="G3:G15" si="0">AD3</f>
        <v>85.34</v>
      </c>
      <c r="H3" s="15">
        <v>1</v>
      </c>
      <c r="I3" s="18">
        <v>84</v>
      </c>
      <c r="J3" s="15">
        <v>2</v>
      </c>
      <c r="K3" s="18">
        <v>82</v>
      </c>
      <c r="L3" s="15">
        <v>2</v>
      </c>
      <c r="M3" s="18">
        <v>88</v>
      </c>
      <c r="N3" s="15"/>
      <c r="O3" s="18"/>
      <c r="P3" s="15"/>
      <c r="Q3" s="18"/>
      <c r="R3" s="15"/>
      <c r="S3" s="18"/>
      <c r="T3" s="15"/>
      <c r="U3" s="18"/>
      <c r="V3" s="15"/>
      <c r="W3" s="18"/>
      <c r="X3" s="15"/>
      <c r="Y3" s="18"/>
      <c r="Z3" s="15"/>
      <c r="AA3" s="18"/>
      <c r="AB3" s="11">
        <f t="shared" ref="AB3:AB15" si="1">ROUND((I3*H3+K3*J3+M3*L3+O3*N3+Q3*P3+S3*R3+U3*T3+W3*V3+Y3*X3+AA3*Z3)/(SUM(H3,J3,L3,N3,P3,R3,T3,V3,X3,Z3)),2)</f>
        <v>84.8</v>
      </c>
      <c r="AC3" s="41">
        <v>85.7</v>
      </c>
      <c r="AD3" s="11">
        <f t="shared" ref="AD3:AD15" si="2">AB3*0.4+AC3*0.6</f>
        <v>85.34</v>
      </c>
    </row>
    <row r="4" spans="1:30">
      <c r="A4" s="58" t="s">
        <v>203</v>
      </c>
      <c r="B4" s="13"/>
      <c r="C4" s="13"/>
      <c r="D4" s="13"/>
      <c r="E4" s="13"/>
      <c r="F4" s="13"/>
      <c r="G4" s="22">
        <f t="shared" si="0"/>
        <v>83.953999999999994</v>
      </c>
      <c r="H4" s="15">
        <v>1</v>
      </c>
      <c r="I4" s="18">
        <v>77</v>
      </c>
      <c r="J4" s="15">
        <v>2</v>
      </c>
      <c r="K4" s="18">
        <v>80</v>
      </c>
      <c r="L4" s="15">
        <v>2</v>
      </c>
      <c r="M4" s="18">
        <v>80</v>
      </c>
      <c r="N4" s="15">
        <v>2</v>
      </c>
      <c r="O4" s="18">
        <v>88</v>
      </c>
      <c r="P4" s="15"/>
      <c r="Q4" s="18"/>
      <c r="R4" s="15"/>
      <c r="S4" s="18"/>
      <c r="T4" s="15"/>
      <c r="U4" s="18"/>
      <c r="V4" s="15"/>
      <c r="W4" s="18"/>
      <c r="X4" s="15"/>
      <c r="Y4" s="18"/>
      <c r="Z4" s="15"/>
      <c r="AA4" s="18"/>
      <c r="AB4" s="11">
        <f t="shared" si="1"/>
        <v>81.86</v>
      </c>
      <c r="AC4" s="41">
        <v>85.35</v>
      </c>
      <c r="AD4" s="11">
        <f t="shared" si="2"/>
        <v>83.953999999999994</v>
      </c>
    </row>
    <row r="5" spans="1:30">
      <c r="A5" s="58" t="s">
        <v>204</v>
      </c>
      <c r="B5" s="13"/>
      <c r="C5" s="13"/>
      <c r="D5" s="13"/>
      <c r="E5" s="13"/>
      <c r="F5" s="13"/>
      <c r="G5" s="22">
        <f t="shared" si="0"/>
        <v>83.86</v>
      </c>
      <c r="H5" s="15">
        <v>1</v>
      </c>
      <c r="I5" s="18">
        <v>83</v>
      </c>
      <c r="J5" s="15">
        <v>2</v>
      </c>
      <c r="K5" s="18">
        <v>79</v>
      </c>
      <c r="L5" s="15">
        <v>2</v>
      </c>
      <c r="M5" s="18">
        <v>83</v>
      </c>
      <c r="N5" s="15"/>
      <c r="O5" s="18"/>
      <c r="P5" s="15"/>
      <c r="Q5" s="18"/>
      <c r="R5" s="15"/>
      <c r="S5" s="18"/>
      <c r="T5" s="15"/>
      <c r="U5" s="18"/>
      <c r="V5" s="15"/>
      <c r="W5" s="18"/>
      <c r="X5" s="15"/>
      <c r="Y5" s="18"/>
      <c r="Z5" s="15"/>
      <c r="AA5" s="18"/>
      <c r="AB5" s="11">
        <f t="shared" si="1"/>
        <v>81.400000000000006</v>
      </c>
      <c r="AC5" s="41">
        <v>85.5</v>
      </c>
      <c r="AD5" s="11">
        <f t="shared" si="2"/>
        <v>83.86</v>
      </c>
    </row>
    <row r="6" spans="1:30">
      <c r="A6" s="13" t="s">
        <v>205</v>
      </c>
      <c r="B6" s="13"/>
      <c r="C6" s="13"/>
      <c r="D6" s="13"/>
      <c r="E6" s="13"/>
      <c r="F6" s="13"/>
      <c r="G6" s="22">
        <f t="shared" si="0"/>
        <v>82.617999999999995</v>
      </c>
      <c r="H6" s="15">
        <v>1</v>
      </c>
      <c r="I6" s="39">
        <v>85</v>
      </c>
      <c r="J6" s="15">
        <v>2</v>
      </c>
      <c r="K6" s="39">
        <v>80</v>
      </c>
      <c r="L6" s="15">
        <v>2</v>
      </c>
      <c r="M6" s="39">
        <v>81</v>
      </c>
      <c r="N6" s="15"/>
      <c r="O6" s="39"/>
      <c r="P6" s="15"/>
      <c r="Q6" s="39"/>
      <c r="R6" s="15"/>
      <c r="S6" s="39"/>
      <c r="T6" s="15"/>
      <c r="U6" s="39"/>
      <c r="V6" s="15"/>
      <c r="W6" s="39"/>
      <c r="X6" s="15"/>
      <c r="Y6" s="39"/>
      <c r="Z6" s="15"/>
      <c r="AA6" s="39"/>
      <c r="AB6" s="11">
        <f t="shared" si="1"/>
        <v>81.400000000000006</v>
      </c>
      <c r="AC6" s="41">
        <v>83.43</v>
      </c>
      <c r="AD6" s="11">
        <f t="shared" si="2"/>
        <v>82.617999999999995</v>
      </c>
    </row>
    <row r="7" spans="1:30">
      <c r="A7" s="58" t="s">
        <v>206</v>
      </c>
      <c r="B7" s="13"/>
      <c r="C7" s="13"/>
      <c r="D7" s="13"/>
      <c r="E7" s="13"/>
      <c r="F7" s="13"/>
      <c r="G7" s="22">
        <f t="shared" si="0"/>
        <v>81.701999999999998</v>
      </c>
      <c r="H7" s="15">
        <v>1</v>
      </c>
      <c r="I7" s="18">
        <v>82</v>
      </c>
      <c r="J7" s="15">
        <v>2</v>
      </c>
      <c r="K7" s="18">
        <v>79</v>
      </c>
      <c r="L7" s="15">
        <v>2</v>
      </c>
      <c r="M7" s="18">
        <v>81</v>
      </c>
      <c r="N7" s="15"/>
      <c r="O7" s="18"/>
      <c r="P7" s="15"/>
      <c r="Q7" s="18"/>
      <c r="R7" s="15"/>
      <c r="S7" s="18"/>
      <c r="T7" s="15"/>
      <c r="U7" s="18"/>
      <c r="V7" s="15"/>
      <c r="W7" s="18"/>
      <c r="X7" s="15"/>
      <c r="Y7" s="18"/>
      <c r="Z7" s="15"/>
      <c r="AA7" s="18"/>
      <c r="AB7" s="11">
        <f t="shared" si="1"/>
        <v>80.400000000000006</v>
      </c>
      <c r="AC7" s="41">
        <v>82.57</v>
      </c>
      <c r="AD7" s="11">
        <f t="shared" si="2"/>
        <v>81.701999999999998</v>
      </c>
    </row>
    <row r="8" spans="1:30">
      <c r="A8" s="13" t="s">
        <v>207</v>
      </c>
      <c r="B8" s="13"/>
      <c r="C8" s="13"/>
      <c r="D8" s="13"/>
      <c r="E8" s="13"/>
      <c r="F8" s="13"/>
      <c r="G8" s="22">
        <f t="shared" si="0"/>
        <v>81.67</v>
      </c>
      <c r="H8" s="15">
        <v>1</v>
      </c>
      <c r="I8" s="18">
        <v>85</v>
      </c>
      <c r="J8" s="15">
        <v>2</v>
      </c>
      <c r="K8" s="18">
        <v>79</v>
      </c>
      <c r="L8" s="15">
        <v>2</v>
      </c>
      <c r="M8" s="18">
        <v>79</v>
      </c>
      <c r="N8" s="15"/>
      <c r="O8" s="18"/>
      <c r="P8" s="15"/>
      <c r="Q8" s="18"/>
      <c r="R8" s="15"/>
      <c r="S8" s="18"/>
      <c r="T8" s="15"/>
      <c r="U8" s="18"/>
      <c r="V8" s="15"/>
      <c r="W8" s="18"/>
      <c r="X8" s="15"/>
      <c r="Y8" s="18"/>
      <c r="Z8" s="15"/>
      <c r="AA8" s="18"/>
      <c r="AB8" s="11">
        <f t="shared" si="1"/>
        <v>80.2</v>
      </c>
      <c r="AC8" s="41">
        <v>82.65</v>
      </c>
      <c r="AD8" s="11">
        <f t="shared" si="2"/>
        <v>81.67</v>
      </c>
    </row>
    <row r="9" spans="1:30">
      <c r="A9" s="13" t="s">
        <v>208</v>
      </c>
      <c r="B9" s="13"/>
      <c r="C9" s="13"/>
      <c r="D9" s="13"/>
      <c r="E9" s="13"/>
      <c r="F9" s="13"/>
      <c r="G9" s="22">
        <f t="shared" si="0"/>
        <v>81.203999999999994</v>
      </c>
      <c r="H9" s="15">
        <v>2</v>
      </c>
      <c r="I9" s="18">
        <v>83</v>
      </c>
      <c r="J9" s="15">
        <v>1</v>
      </c>
      <c r="K9" s="18">
        <v>82</v>
      </c>
      <c r="L9" s="15">
        <v>2</v>
      </c>
      <c r="M9" s="18">
        <v>77</v>
      </c>
      <c r="N9" s="15">
        <v>2</v>
      </c>
      <c r="O9" s="18">
        <v>77</v>
      </c>
      <c r="P9" s="15">
        <v>2</v>
      </c>
      <c r="Q9" s="18">
        <v>86</v>
      </c>
      <c r="R9" s="15">
        <v>3</v>
      </c>
      <c r="S9" s="18">
        <v>89</v>
      </c>
      <c r="T9" s="15"/>
      <c r="U9" s="18"/>
      <c r="V9" s="15"/>
      <c r="W9" s="18"/>
      <c r="X9" s="15"/>
      <c r="Y9" s="18"/>
      <c r="Z9" s="15"/>
      <c r="AA9" s="18"/>
      <c r="AB9" s="11">
        <f t="shared" si="1"/>
        <v>82.92</v>
      </c>
      <c r="AC9" s="41">
        <v>80.06</v>
      </c>
      <c r="AD9" s="11">
        <f t="shared" si="2"/>
        <v>81.203999999999994</v>
      </c>
    </row>
    <row r="10" spans="1:30">
      <c r="A10" s="13" t="s">
        <v>209</v>
      </c>
      <c r="B10" s="13"/>
      <c r="C10" s="13"/>
      <c r="D10" s="13"/>
      <c r="E10" s="13"/>
      <c r="F10" s="13"/>
      <c r="G10" s="22">
        <f t="shared" si="0"/>
        <v>80.37</v>
      </c>
      <c r="H10" s="15">
        <v>2</v>
      </c>
      <c r="I10" s="18">
        <v>78</v>
      </c>
      <c r="J10" s="15">
        <v>1</v>
      </c>
      <c r="K10" s="18">
        <v>88</v>
      </c>
      <c r="L10" s="15">
        <v>2</v>
      </c>
      <c r="M10" s="18">
        <v>75</v>
      </c>
      <c r="N10" s="15">
        <v>2</v>
      </c>
      <c r="O10" s="18">
        <v>78</v>
      </c>
      <c r="P10" s="15"/>
      <c r="Q10" s="18"/>
      <c r="R10" s="15"/>
      <c r="S10" s="18"/>
      <c r="T10" s="15"/>
      <c r="U10" s="18"/>
      <c r="V10" s="15"/>
      <c r="W10" s="18"/>
      <c r="X10" s="15"/>
      <c r="Y10" s="18"/>
      <c r="Z10" s="15"/>
      <c r="AA10" s="18"/>
      <c r="AB10" s="11">
        <f t="shared" si="1"/>
        <v>78.569999999999993</v>
      </c>
      <c r="AC10" s="41">
        <v>81.569999999999993</v>
      </c>
      <c r="AD10" s="11">
        <f t="shared" si="2"/>
        <v>80.37</v>
      </c>
    </row>
    <row r="11" spans="1:30">
      <c r="A11" s="13" t="s">
        <v>210</v>
      </c>
      <c r="B11" s="13"/>
      <c r="C11" s="13"/>
      <c r="D11" s="13"/>
      <c r="E11" s="13"/>
      <c r="F11" s="13"/>
      <c r="G11" s="22">
        <f t="shared" si="0"/>
        <v>79.644000000000005</v>
      </c>
      <c r="H11" s="15">
        <v>1</v>
      </c>
      <c r="I11" s="18">
        <v>79</v>
      </c>
      <c r="J11" s="15">
        <v>2</v>
      </c>
      <c r="K11" s="18">
        <v>75</v>
      </c>
      <c r="L11" s="15">
        <v>2</v>
      </c>
      <c r="M11" s="18">
        <v>84</v>
      </c>
      <c r="N11" s="15">
        <v>2</v>
      </c>
      <c r="O11" s="18">
        <v>79</v>
      </c>
      <c r="P11" s="15">
        <v>3</v>
      </c>
      <c r="Q11" s="18">
        <v>84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1">
        <f t="shared" si="1"/>
        <v>80.7</v>
      </c>
      <c r="AC11" s="41">
        <v>78.94</v>
      </c>
      <c r="AD11" s="11">
        <f t="shared" si="2"/>
        <v>79.644000000000005</v>
      </c>
    </row>
    <row r="12" spans="1:30">
      <c r="A12" s="13" t="s">
        <v>211</v>
      </c>
      <c r="B12" s="13"/>
      <c r="C12" s="13"/>
      <c r="D12" s="13"/>
      <c r="E12" s="13"/>
      <c r="F12" s="13"/>
      <c r="G12" s="22">
        <f t="shared" si="0"/>
        <v>77.066000000000003</v>
      </c>
      <c r="H12" s="15">
        <v>1</v>
      </c>
      <c r="I12" s="18">
        <v>79</v>
      </c>
      <c r="J12" s="15">
        <v>3</v>
      </c>
      <c r="K12" s="18">
        <v>78</v>
      </c>
      <c r="L12" s="15">
        <v>2</v>
      </c>
      <c r="M12" s="18">
        <v>80</v>
      </c>
      <c r="N12" s="15">
        <v>2</v>
      </c>
      <c r="O12" s="18">
        <v>83</v>
      </c>
      <c r="P12" s="15">
        <v>3</v>
      </c>
      <c r="Q12" s="18">
        <v>79</v>
      </c>
      <c r="R12" s="15"/>
      <c r="S12" s="18"/>
      <c r="T12" s="15"/>
      <c r="U12" s="18"/>
      <c r="V12" s="15"/>
      <c r="W12" s="18"/>
      <c r="X12" s="15"/>
      <c r="Y12" s="18"/>
      <c r="Z12" s="15"/>
      <c r="AA12" s="18"/>
      <c r="AB12" s="11">
        <f t="shared" si="1"/>
        <v>79.64</v>
      </c>
      <c r="AC12" s="41">
        <v>75.349999999999994</v>
      </c>
      <c r="AD12" s="11">
        <f t="shared" si="2"/>
        <v>77.066000000000003</v>
      </c>
    </row>
    <row r="13" spans="1:30">
      <c r="A13" s="58" t="s">
        <v>212</v>
      </c>
      <c r="B13" s="13"/>
      <c r="C13" s="13"/>
      <c r="D13" s="13"/>
      <c r="E13" s="13"/>
      <c r="F13" s="13"/>
      <c r="G13" s="22">
        <f t="shared" si="0"/>
        <v>76.822000000000003</v>
      </c>
      <c r="H13" s="15">
        <v>1</v>
      </c>
      <c r="I13" s="18">
        <v>85</v>
      </c>
      <c r="J13" s="15">
        <v>2</v>
      </c>
      <c r="K13" s="18">
        <v>77</v>
      </c>
      <c r="L13" s="15">
        <v>2</v>
      </c>
      <c r="M13" s="18">
        <v>75</v>
      </c>
      <c r="N13" s="15"/>
      <c r="O13" s="18"/>
      <c r="P13" s="15"/>
      <c r="Q13" s="18"/>
      <c r="R13" s="15"/>
      <c r="S13" s="18"/>
      <c r="T13" s="15"/>
      <c r="U13" s="18"/>
      <c r="V13" s="15"/>
      <c r="W13" s="18"/>
      <c r="X13" s="15"/>
      <c r="Y13" s="18"/>
      <c r="Z13" s="15"/>
      <c r="AA13" s="18"/>
      <c r="AB13" s="11">
        <f t="shared" si="1"/>
        <v>77.8</v>
      </c>
      <c r="AC13" s="41">
        <v>76.17</v>
      </c>
      <c r="AD13" s="11">
        <f t="shared" si="2"/>
        <v>76.822000000000003</v>
      </c>
    </row>
    <row r="14" spans="1:30">
      <c r="A14" s="13" t="s">
        <v>213</v>
      </c>
      <c r="B14" s="13"/>
      <c r="C14" s="13"/>
      <c r="D14" s="13"/>
      <c r="E14" s="13"/>
      <c r="F14" s="13"/>
      <c r="G14" s="22">
        <f t="shared" si="0"/>
        <v>75.694000000000003</v>
      </c>
      <c r="H14" s="15">
        <v>2</v>
      </c>
      <c r="I14" s="18">
        <v>81</v>
      </c>
      <c r="J14" s="15">
        <v>1</v>
      </c>
      <c r="K14" s="18">
        <v>81</v>
      </c>
      <c r="L14" s="15">
        <v>2</v>
      </c>
      <c r="M14" s="18">
        <v>72</v>
      </c>
      <c r="N14" s="15">
        <v>2</v>
      </c>
      <c r="O14" s="18">
        <v>77</v>
      </c>
      <c r="P14" s="15">
        <v>3</v>
      </c>
      <c r="Q14" s="18">
        <v>79</v>
      </c>
      <c r="R14" s="15"/>
      <c r="S14" s="18"/>
      <c r="T14" s="15"/>
      <c r="U14" s="18"/>
      <c r="V14" s="15"/>
      <c r="W14" s="18"/>
      <c r="X14" s="15"/>
      <c r="Y14" s="18"/>
      <c r="Z14" s="15"/>
      <c r="AA14" s="18"/>
      <c r="AB14" s="11">
        <f t="shared" si="1"/>
        <v>77.8</v>
      </c>
      <c r="AC14" s="41">
        <v>74.290000000000006</v>
      </c>
      <c r="AD14" s="11">
        <f t="shared" si="2"/>
        <v>75.694000000000003</v>
      </c>
    </row>
    <row r="15" spans="1:30">
      <c r="A15" s="13" t="s">
        <v>214</v>
      </c>
      <c r="B15" s="13"/>
      <c r="C15" s="13"/>
      <c r="D15" s="13"/>
      <c r="E15" s="13"/>
      <c r="F15" s="13"/>
      <c r="G15" s="22">
        <f t="shared" si="0"/>
        <v>73.364000000000004</v>
      </c>
      <c r="H15" s="15">
        <v>1</v>
      </c>
      <c r="I15" s="18">
        <v>76</v>
      </c>
      <c r="J15" s="15">
        <v>2</v>
      </c>
      <c r="K15" s="18">
        <v>81</v>
      </c>
      <c r="L15" s="15">
        <v>2</v>
      </c>
      <c r="M15" s="18">
        <v>75</v>
      </c>
      <c r="N15" s="15"/>
      <c r="O15" s="18"/>
      <c r="P15" s="15"/>
      <c r="Q15" s="18"/>
      <c r="R15" s="15"/>
      <c r="S15" s="18"/>
      <c r="T15" s="15"/>
      <c r="U15" s="18"/>
      <c r="V15" s="15"/>
      <c r="W15" s="18"/>
      <c r="X15" s="15"/>
      <c r="Y15" s="18"/>
      <c r="Z15" s="15"/>
      <c r="AA15" s="18"/>
      <c r="AB15" s="11">
        <f t="shared" si="1"/>
        <v>77.599999999999994</v>
      </c>
      <c r="AC15" s="41">
        <v>70.540000000000006</v>
      </c>
      <c r="AD15" s="11">
        <f t="shared" si="2"/>
        <v>73.364000000000004</v>
      </c>
    </row>
  </sheetData>
  <sortState ref="A3:AD15">
    <sortCondition descending="1" ref="G1"/>
  </sortState>
  <mergeCells count="2">
    <mergeCell ref="A1:E1"/>
    <mergeCell ref="I1:AB1"/>
  </mergeCells>
  <phoneticPr fontId="4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0"/>
  <sheetViews>
    <sheetView topLeftCell="A22" zoomScale="85" zoomScaleNormal="85" workbookViewId="0">
      <selection activeCell="E43" sqref="E43"/>
    </sheetView>
  </sheetViews>
  <sheetFormatPr defaultColWidth="9" defaultRowHeight="14.4"/>
  <cols>
    <col min="3" max="3" width="14.6640625" customWidth="1"/>
    <col min="5" max="5" width="11.77734375" customWidth="1"/>
    <col min="6" max="6" width="11.21875" customWidth="1"/>
    <col min="7" max="7" width="15.44140625" customWidth="1"/>
    <col min="28" max="28" width="19.44140625" customWidth="1"/>
    <col min="29" max="29" width="19.21875" customWidth="1"/>
    <col min="30" max="30" width="16" customWidth="1"/>
  </cols>
  <sheetData>
    <row r="1" spans="1:30" ht="18" customHeight="1">
      <c r="A1" s="4"/>
      <c r="B1" s="69"/>
      <c r="C1" s="69"/>
      <c r="D1" s="69"/>
      <c r="E1" s="69"/>
      <c r="F1" s="4" t="s">
        <v>215</v>
      </c>
      <c r="G1" s="4"/>
      <c r="H1" s="4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0" ht="18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9" t="s">
        <v>9</v>
      </c>
      <c r="I2" s="4" t="s">
        <v>10</v>
      </c>
      <c r="J2" s="9" t="s">
        <v>9</v>
      </c>
      <c r="K2" s="4" t="s">
        <v>10</v>
      </c>
      <c r="L2" s="9" t="s">
        <v>9</v>
      </c>
      <c r="M2" s="4" t="s">
        <v>10</v>
      </c>
      <c r="N2" s="9" t="s">
        <v>9</v>
      </c>
      <c r="O2" s="4" t="s">
        <v>10</v>
      </c>
      <c r="P2" s="9" t="s">
        <v>9</v>
      </c>
      <c r="Q2" s="4" t="s">
        <v>10</v>
      </c>
      <c r="R2" s="9" t="s">
        <v>9</v>
      </c>
      <c r="S2" s="4" t="s">
        <v>10</v>
      </c>
      <c r="T2" s="9" t="s">
        <v>9</v>
      </c>
      <c r="U2" s="4" t="s">
        <v>10</v>
      </c>
      <c r="V2" s="9" t="s">
        <v>9</v>
      </c>
      <c r="W2" s="4" t="s">
        <v>10</v>
      </c>
      <c r="X2" s="9" t="s">
        <v>9</v>
      </c>
      <c r="Y2" s="4" t="s">
        <v>10</v>
      </c>
      <c r="Z2" s="9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0" ht="18" customHeight="1">
      <c r="A3" s="31" t="s">
        <v>216</v>
      </c>
      <c r="B3" s="12"/>
      <c r="C3" s="12"/>
      <c r="D3" s="12"/>
      <c r="E3" s="12"/>
      <c r="F3" s="12"/>
      <c r="G3" s="22">
        <v>86.962000000000003</v>
      </c>
      <c r="H3" s="32">
        <v>1</v>
      </c>
      <c r="I3" s="33">
        <v>84</v>
      </c>
      <c r="J3" s="32">
        <v>2</v>
      </c>
      <c r="K3" s="33">
        <v>90</v>
      </c>
      <c r="L3" s="32">
        <v>2</v>
      </c>
      <c r="M3" s="33">
        <v>82</v>
      </c>
      <c r="N3" s="32"/>
      <c r="O3" s="33"/>
      <c r="P3" s="32"/>
      <c r="Q3" s="33"/>
      <c r="R3" s="32"/>
      <c r="S3" s="33"/>
      <c r="T3" s="32"/>
      <c r="U3" s="33"/>
      <c r="V3" s="32"/>
      <c r="W3" s="33"/>
      <c r="X3" s="32"/>
      <c r="Y3" s="33"/>
      <c r="Z3" s="32"/>
      <c r="AA3" s="36"/>
      <c r="AB3" s="11">
        <f t="shared" ref="AB3:AB9" si="0">ROUND((I3*H3+J3*K3+L3*M3+N3*O3+P3*Q3+S3*R3+U3*T3+W3*V3+Y3*X3+AA3*Z3)/(SUM(H3,J3,L3,N3,P3,R3,T3,V3,X3,Z3)),2)</f>
        <v>85.6</v>
      </c>
      <c r="AC3" s="37">
        <v>87.87</v>
      </c>
      <c r="AD3" s="11">
        <f t="shared" ref="AD3:AD46" si="1">AB3*0.4+AC3*0.6</f>
        <v>86.962000000000003</v>
      </c>
    </row>
    <row r="4" spans="1:30" ht="18" customHeight="1">
      <c r="A4" s="31" t="s">
        <v>217</v>
      </c>
      <c r="B4" s="12"/>
      <c r="C4" s="12"/>
      <c r="D4" s="12"/>
      <c r="E4" s="12"/>
      <c r="F4" s="12"/>
      <c r="G4" s="22">
        <v>85.376000000000005</v>
      </c>
      <c r="H4" s="32">
        <v>3</v>
      </c>
      <c r="I4" s="33">
        <v>85</v>
      </c>
      <c r="J4" s="32">
        <v>1</v>
      </c>
      <c r="K4" s="33">
        <v>89</v>
      </c>
      <c r="L4" s="32"/>
      <c r="M4" s="33"/>
      <c r="N4" s="32"/>
      <c r="O4" s="33"/>
      <c r="P4" s="32"/>
      <c r="Q4" s="33"/>
      <c r="R4" s="32"/>
      <c r="S4" s="33"/>
      <c r="T4" s="32"/>
      <c r="U4" s="33"/>
      <c r="V4" s="32"/>
      <c r="W4" s="33"/>
      <c r="X4" s="32"/>
      <c r="Y4" s="33"/>
      <c r="Z4" s="32"/>
      <c r="AA4" s="36"/>
      <c r="AB4" s="11">
        <f t="shared" si="0"/>
        <v>86</v>
      </c>
      <c r="AC4" s="37">
        <v>84.96</v>
      </c>
      <c r="AD4" s="11">
        <f t="shared" si="1"/>
        <v>85.376000000000005</v>
      </c>
    </row>
    <row r="5" spans="1:30" ht="18" customHeight="1">
      <c r="A5" s="31" t="s">
        <v>218</v>
      </c>
      <c r="B5" s="12"/>
      <c r="C5" s="12"/>
      <c r="D5" s="12"/>
      <c r="E5" s="12"/>
      <c r="F5" s="12"/>
      <c r="G5" s="22">
        <v>84.867999999999995</v>
      </c>
      <c r="H5" s="32">
        <v>3</v>
      </c>
      <c r="I5" s="33">
        <v>83</v>
      </c>
      <c r="J5" s="32">
        <v>1</v>
      </c>
      <c r="K5" s="33">
        <v>84</v>
      </c>
      <c r="L5" s="32">
        <v>2</v>
      </c>
      <c r="M5" s="33">
        <v>84</v>
      </c>
      <c r="N5" s="32"/>
      <c r="O5" s="33"/>
      <c r="P5" s="32"/>
      <c r="Q5" s="33"/>
      <c r="R5" s="32"/>
      <c r="S5" s="33"/>
      <c r="T5" s="32"/>
      <c r="U5" s="33"/>
      <c r="V5" s="32"/>
      <c r="W5" s="33"/>
      <c r="X5" s="32"/>
      <c r="Y5" s="33"/>
      <c r="Z5" s="32"/>
      <c r="AA5" s="36"/>
      <c r="AB5" s="11">
        <f t="shared" si="0"/>
        <v>83.5</v>
      </c>
      <c r="AC5" s="37">
        <v>85.78</v>
      </c>
      <c r="AD5" s="11">
        <f t="shared" si="1"/>
        <v>84.867999999999995</v>
      </c>
    </row>
    <row r="6" spans="1:30" ht="18" customHeight="1">
      <c r="A6" s="31" t="s">
        <v>219</v>
      </c>
      <c r="B6" s="12"/>
      <c r="C6" s="12"/>
      <c r="D6" s="12"/>
      <c r="E6" s="12"/>
      <c r="F6" s="12"/>
      <c r="G6" s="22">
        <v>84.81</v>
      </c>
      <c r="H6" s="32">
        <v>1</v>
      </c>
      <c r="I6" s="33">
        <v>83</v>
      </c>
      <c r="J6" s="32">
        <v>3</v>
      </c>
      <c r="K6" s="33">
        <v>87</v>
      </c>
      <c r="L6" s="32">
        <v>3</v>
      </c>
      <c r="M6" s="33">
        <v>87</v>
      </c>
      <c r="N6" s="32">
        <v>3</v>
      </c>
      <c r="O6" s="33">
        <v>86</v>
      </c>
      <c r="P6" s="32">
        <v>3</v>
      </c>
      <c r="Q6" s="33">
        <v>81</v>
      </c>
      <c r="R6" s="32"/>
      <c r="S6" s="33"/>
      <c r="T6" s="32"/>
      <c r="U6" s="33"/>
      <c r="V6" s="32"/>
      <c r="W6" s="33"/>
      <c r="X6" s="32"/>
      <c r="Y6" s="33"/>
      <c r="Z6" s="32"/>
      <c r="AA6" s="36"/>
      <c r="AB6" s="11">
        <f t="shared" si="0"/>
        <v>85.08</v>
      </c>
      <c r="AC6" s="37">
        <v>84.63</v>
      </c>
      <c r="AD6" s="11">
        <f t="shared" si="1"/>
        <v>84.81</v>
      </c>
    </row>
    <row r="7" spans="1:30" ht="18" customHeight="1">
      <c r="A7" s="31" t="s">
        <v>220</v>
      </c>
      <c r="B7" s="12"/>
      <c r="C7" s="12"/>
      <c r="D7" s="12"/>
      <c r="E7" s="12"/>
      <c r="F7" s="12"/>
      <c r="G7" s="22">
        <v>84.697999999999993</v>
      </c>
      <c r="H7" s="32">
        <v>1</v>
      </c>
      <c r="I7" s="33">
        <v>83</v>
      </c>
      <c r="J7" s="32">
        <v>2</v>
      </c>
      <c r="K7" s="33">
        <v>86</v>
      </c>
      <c r="L7" s="32">
        <v>3</v>
      </c>
      <c r="M7" s="33">
        <v>84</v>
      </c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6"/>
      <c r="AB7" s="11">
        <f t="shared" si="0"/>
        <v>84.5</v>
      </c>
      <c r="AC7" s="37">
        <v>84.83</v>
      </c>
      <c r="AD7" s="11">
        <f t="shared" si="1"/>
        <v>84.697999999999993</v>
      </c>
    </row>
    <row r="8" spans="1:30" ht="18" customHeight="1">
      <c r="A8" s="31" t="s">
        <v>221</v>
      </c>
      <c r="B8" s="12"/>
      <c r="C8" s="12"/>
      <c r="D8" s="12"/>
      <c r="E8" s="12"/>
      <c r="F8" s="12"/>
      <c r="G8" s="22">
        <v>84.59</v>
      </c>
      <c r="H8" s="32">
        <v>3</v>
      </c>
      <c r="I8" s="33">
        <v>84</v>
      </c>
      <c r="J8" s="32">
        <v>1</v>
      </c>
      <c r="K8" s="33">
        <v>83</v>
      </c>
      <c r="L8" s="32">
        <v>3</v>
      </c>
      <c r="M8" s="33">
        <v>82</v>
      </c>
      <c r="N8" s="32"/>
      <c r="O8" s="33"/>
      <c r="P8" s="32"/>
      <c r="Q8" s="33"/>
      <c r="R8" s="32"/>
      <c r="S8" s="33"/>
      <c r="T8" s="32"/>
      <c r="U8" s="33"/>
      <c r="V8" s="32"/>
      <c r="W8" s="33"/>
      <c r="X8" s="32"/>
      <c r="Y8" s="33"/>
      <c r="Z8" s="32"/>
      <c r="AA8" s="36"/>
      <c r="AB8" s="11">
        <f t="shared" si="0"/>
        <v>83</v>
      </c>
      <c r="AC8" s="37">
        <v>85.65</v>
      </c>
      <c r="AD8" s="11">
        <f t="shared" si="1"/>
        <v>84.59</v>
      </c>
    </row>
    <row r="9" spans="1:30" ht="18" customHeight="1">
      <c r="A9" s="31" t="s">
        <v>222</v>
      </c>
      <c r="B9" s="12"/>
      <c r="C9" s="12"/>
      <c r="D9" s="12"/>
      <c r="E9" s="12"/>
      <c r="F9" s="12"/>
      <c r="G9" s="22">
        <v>84.311999999999998</v>
      </c>
      <c r="H9" s="32">
        <v>3</v>
      </c>
      <c r="I9" s="33">
        <v>87</v>
      </c>
      <c r="J9" s="32">
        <v>1</v>
      </c>
      <c r="K9" s="33">
        <v>85</v>
      </c>
      <c r="L9" s="32">
        <v>2</v>
      </c>
      <c r="M9" s="33">
        <v>78</v>
      </c>
      <c r="N9" s="32"/>
      <c r="O9" s="33"/>
      <c r="P9" s="32"/>
      <c r="Q9" s="33"/>
      <c r="R9" s="32"/>
      <c r="S9" s="33"/>
      <c r="T9" s="32"/>
      <c r="U9" s="33"/>
      <c r="V9" s="32"/>
      <c r="W9" s="33"/>
      <c r="X9" s="32"/>
      <c r="Y9" s="33"/>
      <c r="Z9" s="32"/>
      <c r="AA9" s="36"/>
      <c r="AB9" s="11">
        <f t="shared" si="0"/>
        <v>83.67</v>
      </c>
      <c r="AC9" s="37">
        <v>84.74</v>
      </c>
      <c r="AD9" s="11">
        <f t="shared" si="1"/>
        <v>84.311999999999998</v>
      </c>
    </row>
    <row r="10" spans="1:30" ht="18" customHeight="1">
      <c r="A10" s="31" t="s">
        <v>223</v>
      </c>
      <c r="B10" s="12"/>
      <c r="C10" s="12"/>
      <c r="D10" s="12"/>
      <c r="E10" s="12"/>
      <c r="F10" s="12"/>
      <c r="G10" s="22">
        <v>84.141999999999996</v>
      </c>
      <c r="H10" s="32">
        <v>3</v>
      </c>
      <c r="I10" s="33">
        <v>82</v>
      </c>
      <c r="J10" s="32">
        <v>1</v>
      </c>
      <c r="K10" s="33">
        <v>69</v>
      </c>
      <c r="L10" s="32">
        <v>2</v>
      </c>
      <c r="M10" s="33">
        <v>93</v>
      </c>
      <c r="N10" s="32"/>
      <c r="O10" s="33"/>
      <c r="P10" s="32"/>
      <c r="Q10" s="33"/>
      <c r="R10" s="32"/>
      <c r="S10" s="33"/>
      <c r="T10" s="32"/>
      <c r="U10" s="33"/>
      <c r="V10" s="32"/>
      <c r="W10" s="33"/>
      <c r="X10" s="32"/>
      <c r="Y10" s="33"/>
      <c r="Z10" s="32"/>
      <c r="AA10" s="36"/>
      <c r="AB10" s="11">
        <f>ROUND((I10*H10+J10*K10+L10*M10+N10*O10+Q10*P10+S10*R10+U10*T10+W10*V10+Y10*X10+AA10*Z10)/(SUM(H10,J10,L10,N10,P10,R10,T10,V10,X10,Z10)),2)</f>
        <v>83.5</v>
      </c>
      <c r="AC10" s="37">
        <v>84.57</v>
      </c>
      <c r="AD10" s="11">
        <f t="shared" si="1"/>
        <v>84.141999999999996</v>
      </c>
    </row>
    <row r="11" spans="1:30" ht="18" customHeight="1">
      <c r="A11" s="31" t="s">
        <v>224</v>
      </c>
      <c r="B11" s="12"/>
      <c r="C11" s="12"/>
      <c r="D11" s="12"/>
      <c r="E11" s="12"/>
      <c r="F11" s="12"/>
      <c r="G11" s="22">
        <v>83.245999999999995</v>
      </c>
      <c r="H11" s="32">
        <v>1</v>
      </c>
      <c r="I11" s="33">
        <v>82</v>
      </c>
      <c r="J11" s="32">
        <v>3</v>
      </c>
      <c r="K11" s="33">
        <v>85</v>
      </c>
      <c r="L11" s="32">
        <v>2</v>
      </c>
      <c r="M11" s="33">
        <v>94</v>
      </c>
      <c r="N11" s="32">
        <v>2</v>
      </c>
      <c r="O11" s="33">
        <v>80</v>
      </c>
      <c r="P11" s="32">
        <v>2</v>
      </c>
      <c r="Q11" s="33">
        <v>81</v>
      </c>
      <c r="R11" s="32">
        <v>2</v>
      </c>
      <c r="S11" s="33">
        <v>77</v>
      </c>
      <c r="T11" s="32"/>
      <c r="U11" s="33"/>
      <c r="V11" s="32"/>
      <c r="W11" s="33"/>
      <c r="X11" s="32"/>
      <c r="Y11" s="33"/>
      <c r="Z11" s="32"/>
      <c r="AA11" s="36"/>
      <c r="AB11" s="11">
        <f>ROUND((I11*H11+J11*K11+L11*M11+N11*O11+Q11*P11+S11*R11+U11*T11+W11*V11+Y11*X11+AA11*Z11)/(SUM(H11,J11,L11,N11,P11,R11,T11,V11,X11,Z11)),2)</f>
        <v>83.42</v>
      </c>
      <c r="AC11" s="37">
        <v>83.13</v>
      </c>
      <c r="AD11" s="11">
        <f t="shared" si="1"/>
        <v>83.245999999999995</v>
      </c>
    </row>
    <row r="12" spans="1:30" ht="18" customHeight="1">
      <c r="A12" s="31" t="s">
        <v>225</v>
      </c>
      <c r="B12" s="12"/>
      <c r="C12" s="12"/>
      <c r="D12" s="12"/>
      <c r="E12" s="12"/>
      <c r="F12" s="12"/>
      <c r="G12" s="22">
        <v>82.69</v>
      </c>
      <c r="H12" s="32">
        <v>3</v>
      </c>
      <c r="I12" s="33">
        <v>81</v>
      </c>
      <c r="J12" s="32">
        <v>1</v>
      </c>
      <c r="K12" s="33">
        <v>84</v>
      </c>
      <c r="L12" s="32">
        <v>3</v>
      </c>
      <c r="M12" s="33">
        <v>78</v>
      </c>
      <c r="N12" s="32"/>
      <c r="O12" s="33"/>
      <c r="P12" s="32"/>
      <c r="Q12" s="33"/>
      <c r="R12" s="32"/>
      <c r="S12" s="33"/>
      <c r="T12" s="32"/>
      <c r="U12" s="33"/>
      <c r="V12" s="32"/>
      <c r="W12" s="33"/>
      <c r="X12" s="32"/>
      <c r="Y12" s="33"/>
      <c r="Z12" s="32"/>
      <c r="AA12" s="36"/>
      <c r="AB12" s="11">
        <f>ROUND((I12*H12+J12*K12+L12*M12+N12*O12+P12*Q12+S12*R12+U12*T12+W12*V12+Y12*X12+AA12*Z12)/(SUM(H12,J12,L12,N12,P12,R12,T12,V12,X12,Z12)),2)</f>
        <v>80.14</v>
      </c>
      <c r="AC12" s="37">
        <v>84.39</v>
      </c>
      <c r="AD12" s="11">
        <f t="shared" si="1"/>
        <v>82.69</v>
      </c>
    </row>
    <row r="13" spans="1:30" ht="18" customHeight="1">
      <c r="A13" s="31" t="s">
        <v>226</v>
      </c>
      <c r="B13" s="12"/>
      <c r="C13" s="12"/>
      <c r="D13" s="12"/>
      <c r="E13" s="12"/>
      <c r="F13" s="12"/>
      <c r="G13" s="22">
        <v>82.325999999999993</v>
      </c>
      <c r="H13" s="32">
        <v>1</v>
      </c>
      <c r="I13" s="33">
        <v>79</v>
      </c>
      <c r="J13" s="32">
        <v>2</v>
      </c>
      <c r="K13" s="33">
        <v>87</v>
      </c>
      <c r="L13" s="32">
        <v>2</v>
      </c>
      <c r="M13" s="33">
        <v>82</v>
      </c>
      <c r="N13" s="32"/>
      <c r="O13" s="33"/>
      <c r="P13" s="32"/>
      <c r="Q13" s="33"/>
      <c r="R13" s="32"/>
      <c r="S13" s="33"/>
      <c r="T13" s="32"/>
      <c r="U13" s="33"/>
      <c r="V13" s="32"/>
      <c r="W13" s="33"/>
      <c r="X13" s="32"/>
      <c r="Y13" s="33"/>
      <c r="Z13" s="32"/>
      <c r="AA13" s="36"/>
      <c r="AB13" s="11">
        <f>ROUND((I13*H13+J13*K13+L13*M13+N13*O13+Q13*P13+S13*R13+U13*T13+W13*V13+Y13*X13+AA13*Z13)/(SUM(H13,J13,L13,N13,P13,R13,T13,V13,X13,Z13)),2)</f>
        <v>83.4</v>
      </c>
      <c r="AC13" s="37">
        <v>81.61</v>
      </c>
      <c r="AD13" s="11">
        <f t="shared" si="1"/>
        <v>82.325999999999993</v>
      </c>
    </row>
    <row r="14" spans="1:30" ht="18" customHeight="1">
      <c r="A14" s="31" t="s">
        <v>227</v>
      </c>
      <c r="B14" s="12"/>
      <c r="C14" s="12"/>
      <c r="D14" s="12"/>
      <c r="E14" s="12"/>
      <c r="F14" s="12"/>
      <c r="G14" s="22">
        <v>81.760000000000005</v>
      </c>
      <c r="H14" s="32">
        <v>1</v>
      </c>
      <c r="I14" s="33">
        <v>79</v>
      </c>
      <c r="J14" s="32">
        <v>3</v>
      </c>
      <c r="K14" s="33">
        <v>76</v>
      </c>
      <c r="L14" s="32">
        <v>2</v>
      </c>
      <c r="M14" s="33">
        <v>89</v>
      </c>
      <c r="N14" s="32">
        <v>2</v>
      </c>
      <c r="O14" s="33">
        <v>75</v>
      </c>
      <c r="P14" s="32">
        <v>2</v>
      </c>
      <c r="Q14" s="33">
        <v>80</v>
      </c>
      <c r="R14" s="32">
        <v>2</v>
      </c>
      <c r="S14" s="33">
        <v>83</v>
      </c>
      <c r="T14" s="32"/>
      <c r="U14" s="33"/>
      <c r="V14" s="32"/>
      <c r="W14" s="33"/>
      <c r="X14" s="32"/>
      <c r="Y14" s="33"/>
      <c r="Z14" s="32"/>
      <c r="AA14" s="36"/>
      <c r="AB14" s="11">
        <f>ROUND((I14*H14+J14*K14+L14*M14+N14*O14+P14*Q14+S14*R14+U14*T14+W14*V14+Y14*X14+AA14*Z14)/(SUM(H14,J14,L14,N14,P14,R14,T14,V14,X14,Z14)),2)</f>
        <v>80.08</v>
      </c>
      <c r="AC14" s="37">
        <v>82.88</v>
      </c>
      <c r="AD14" s="11">
        <f t="shared" si="1"/>
        <v>81.760000000000005</v>
      </c>
    </row>
    <row r="15" spans="1:30" ht="18" customHeight="1">
      <c r="A15" s="31" t="s">
        <v>228</v>
      </c>
      <c r="B15" s="12"/>
      <c r="C15" s="12"/>
      <c r="D15" s="12"/>
      <c r="E15" s="12"/>
      <c r="F15" s="12"/>
      <c r="G15" s="22">
        <v>81.56</v>
      </c>
      <c r="H15" s="32">
        <v>1</v>
      </c>
      <c r="I15" s="33">
        <v>77</v>
      </c>
      <c r="J15" s="32">
        <v>3</v>
      </c>
      <c r="K15" s="33">
        <v>76</v>
      </c>
      <c r="L15" s="32">
        <v>3</v>
      </c>
      <c r="M15" s="33">
        <v>85</v>
      </c>
      <c r="N15" s="32">
        <v>2</v>
      </c>
      <c r="O15" s="33">
        <v>88</v>
      </c>
      <c r="P15" s="32">
        <v>3</v>
      </c>
      <c r="Q15" s="33">
        <v>88</v>
      </c>
      <c r="R15" s="32"/>
      <c r="S15" s="33"/>
      <c r="T15" s="32"/>
      <c r="U15" s="33"/>
      <c r="V15" s="32"/>
      <c r="W15" s="33"/>
      <c r="X15" s="32"/>
      <c r="Y15" s="33"/>
      <c r="Z15" s="32"/>
      <c r="AA15" s="36"/>
      <c r="AB15" s="11">
        <f>ROUND((I15*H15+J15*K15+L15*M15+N15*O15+Q15*P15+S15*R15+U15*T15+W15*V15+Y15*X15+AA15*Z15)/(SUM(H15,J15,L15,N15,P15,R15,T15,V15,X15,Z15)),2)</f>
        <v>83.33</v>
      </c>
      <c r="AC15" s="37">
        <v>80.38</v>
      </c>
      <c r="AD15" s="11">
        <f t="shared" si="1"/>
        <v>81.56</v>
      </c>
    </row>
    <row r="16" spans="1:30" ht="18" customHeight="1">
      <c r="A16" s="31" t="s">
        <v>229</v>
      </c>
      <c r="B16" s="12"/>
      <c r="C16" s="12"/>
      <c r="D16" s="12"/>
      <c r="E16" s="12"/>
      <c r="F16" s="12"/>
      <c r="G16" s="22">
        <v>81.38</v>
      </c>
      <c r="H16" s="32">
        <v>1</v>
      </c>
      <c r="I16" s="33">
        <v>85</v>
      </c>
      <c r="J16" s="32">
        <v>3</v>
      </c>
      <c r="K16" s="33">
        <v>80</v>
      </c>
      <c r="L16" s="32">
        <v>2</v>
      </c>
      <c r="M16" s="33">
        <v>77</v>
      </c>
      <c r="N16" s="32">
        <v>2</v>
      </c>
      <c r="O16" s="33">
        <v>85</v>
      </c>
      <c r="P16" s="32">
        <v>3</v>
      </c>
      <c r="Q16" s="33">
        <v>82</v>
      </c>
      <c r="R16" s="32">
        <v>3</v>
      </c>
      <c r="S16" s="33">
        <v>88</v>
      </c>
      <c r="T16" s="32"/>
      <c r="U16" s="33"/>
      <c r="V16" s="32"/>
      <c r="W16" s="33"/>
      <c r="X16" s="32"/>
      <c r="Y16" s="33"/>
      <c r="Z16" s="32"/>
      <c r="AA16" s="36"/>
      <c r="AB16" s="11">
        <f>ROUND((I16*H16+J16*K16+L16*M16+N16*O16+Q16*P16+S16*R16+U16*T16+W16*V16+Y16*X16+AA16*Z16)/(SUM(H16,J16,L16,N16,P16,R16,T16,V16,X16,Z16)),2)</f>
        <v>82.79</v>
      </c>
      <c r="AC16" s="37">
        <v>80.44</v>
      </c>
      <c r="AD16" s="11">
        <f t="shared" si="1"/>
        <v>81.38</v>
      </c>
    </row>
    <row r="17" spans="1:30" ht="18" customHeight="1">
      <c r="A17" s="31" t="s">
        <v>230</v>
      </c>
      <c r="B17" s="12"/>
      <c r="C17" s="12"/>
      <c r="D17" s="12"/>
      <c r="E17" s="12"/>
      <c r="F17" s="12"/>
      <c r="G17" s="22">
        <v>81.346000000000004</v>
      </c>
      <c r="H17" s="32">
        <v>1</v>
      </c>
      <c r="I17" s="33">
        <v>83</v>
      </c>
      <c r="J17" s="32">
        <v>3</v>
      </c>
      <c r="K17" s="33">
        <v>76</v>
      </c>
      <c r="L17" s="32">
        <v>3</v>
      </c>
      <c r="M17" s="33">
        <v>81</v>
      </c>
      <c r="N17" s="32">
        <v>3</v>
      </c>
      <c r="O17" s="33">
        <v>91</v>
      </c>
      <c r="P17" s="32">
        <v>3</v>
      </c>
      <c r="Q17" s="33">
        <v>88</v>
      </c>
      <c r="R17" s="32"/>
      <c r="S17" s="33"/>
      <c r="T17" s="32"/>
      <c r="U17" s="33"/>
      <c r="V17" s="32"/>
      <c r="W17" s="33"/>
      <c r="X17" s="32"/>
      <c r="Y17" s="33"/>
      <c r="Z17" s="32"/>
      <c r="AA17" s="36"/>
      <c r="AB17" s="11">
        <f>ROUND((I17*H17+J17*K17+L17*M17+N17*O17+P17*Q17+S17*R17+U17*T17+W17*V17+Y17*X17+AA17*Z17)/(SUM(H17,J17,L17,N17,P17,R17,T17,V17,X17,Z17)),2)</f>
        <v>83.92</v>
      </c>
      <c r="AC17" s="37">
        <v>79.63</v>
      </c>
      <c r="AD17" s="11">
        <f t="shared" si="1"/>
        <v>81.346000000000004</v>
      </c>
    </row>
    <row r="18" spans="1:30" ht="18" customHeight="1">
      <c r="A18" s="31" t="s">
        <v>231</v>
      </c>
      <c r="B18" s="12"/>
      <c r="C18" s="12"/>
      <c r="D18" s="12"/>
      <c r="E18" s="12"/>
      <c r="F18" s="12"/>
      <c r="G18" s="22">
        <v>81.346000000000004</v>
      </c>
      <c r="H18" s="32">
        <v>1</v>
      </c>
      <c r="I18" s="33">
        <v>81</v>
      </c>
      <c r="J18" s="32">
        <v>3</v>
      </c>
      <c r="K18" s="33">
        <v>87</v>
      </c>
      <c r="L18" s="32">
        <v>3</v>
      </c>
      <c r="M18" s="33">
        <v>85</v>
      </c>
      <c r="N18" s="32">
        <v>3</v>
      </c>
      <c r="O18" s="33">
        <v>81</v>
      </c>
      <c r="P18" s="32">
        <v>2</v>
      </c>
      <c r="Q18" s="33">
        <v>79</v>
      </c>
      <c r="R18" s="32"/>
      <c r="S18" s="33"/>
      <c r="T18" s="32"/>
      <c r="U18" s="33"/>
      <c r="V18" s="32"/>
      <c r="W18" s="33"/>
      <c r="X18" s="32"/>
      <c r="Y18" s="33"/>
      <c r="Z18" s="32"/>
      <c r="AA18" s="36"/>
      <c r="AB18" s="11">
        <f>ROUND((I18*H18+J18*K18+L18*M18+N18*O18+Q18*P18+S18*R18+U18*T18+W18*V18+Y18*X18+AA18*Z18)/(SUM(H18,J18,L18,N18,P18,R18,T18,V18,X18,Z18)),2)</f>
        <v>83.17</v>
      </c>
      <c r="AC18" s="37">
        <v>80.13</v>
      </c>
      <c r="AD18" s="11">
        <f t="shared" si="1"/>
        <v>81.346000000000004</v>
      </c>
    </row>
    <row r="19" spans="1:30" ht="18" customHeight="1">
      <c r="A19" s="31" t="s">
        <v>232</v>
      </c>
      <c r="B19" s="12"/>
      <c r="C19" s="12"/>
      <c r="D19" s="12"/>
      <c r="E19" s="12"/>
      <c r="F19" s="12"/>
      <c r="G19" s="22">
        <v>80.959999999999994</v>
      </c>
      <c r="H19" s="32">
        <v>3</v>
      </c>
      <c r="I19" s="33">
        <v>77</v>
      </c>
      <c r="J19" s="32">
        <v>1</v>
      </c>
      <c r="K19" s="33">
        <v>84</v>
      </c>
      <c r="L19" s="32">
        <v>2</v>
      </c>
      <c r="M19" s="33">
        <v>80</v>
      </c>
      <c r="N19" s="32">
        <v>2</v>
      </c>
      <c r="O19" s="33">
        <v>87</v>
      </c>
      <c r="P19" s="32">
        <v>2</v>
      </c>
      <c r="Q19" s="33">
        <v>80</v>
      </c>
      <c r="R19" s="32"/>
      <c r="S19" s="33"/>
      <c r="T19" s="32"/>
      <c r="U19" s="33"/>
      <c r="V19" s="32"/>
      <c r="W19" s="33"/>
      <c r="X19" s="32"/>
      <c r="Y19" s="33"/>
      <c r="Z19" s="32"/>
      <c r="AA19" s="36"/>
      <c r="AB19" s="11">
        <f>ROUND((I19*H19+J19*K19+L19*M19+N19*O19+Q19*P19+S19*R19+U19*T19+W19*V19+Y19*X19+AA19*Z19)/(SUM(H19,J19,L19,N19,P19,R19,T19,V19,X19,Z19)),2)</f>
        <v>80.900000000000006</v>
      </c>
      <c r="AC19" s="37">
        <v>81</v>
      </c>
      <c r="AD19" s="11">
        <f t="shared" si="1"/>
        <v>80.959999999999994</v>
      </c>
    </row>
    <row r="20" spans="1:30" ht="18" customHeight="1">
      <c r="A20" s="31" t="s">
        <v>233</v>
      </c>
      <c r="B20" s="12"/>
      <c r="C20" s="12"/>
      <c r="D20" s="12"/>
      <c r="E20" s="12"/>
      <c r="F20" s="12"/>
      <c r="G20" s="22">
        <v>80.959999999999994</v>
      </c>
      <c r="H20" s="32">
        <v>1</v>
      </c>
      <c r="I20" s="33">
        <v>81</v>
      </c>
      <c r="J20" s="32">
        <v>3</v>
      </c>
      <c r="K20" s="33">
        <v>84</v>
      </c>
      <c r="L20" s="32">
        <v>3</v>
      </c>
      <c r="M20" s="33">
        <v>87</v>
      </c>
      <c r="N20" s="32">
        <v>2</v>
      </c>
      <c r="O20" s="33">
        <v>77</v>
      </c>
      <c r="P20" s="32">
        <v>3</v>
      </c>
      <c r="Q20" s="33">
        <v>78</v>
      </c>
      <c r="R20" s="32"/>
      <c r="S20" s="33"/>
      <c r="T20" s="32"/>
      <c r="U20" s="33"/>
      <c r="V20" s="32"/>
      <c r="W20" s="33"/>
      <c r="X20" s="32"/>
      <c r="Y20" s="33"/>
      <c r="Z20" s="32"/>
      <c r="AA20" s="36"/>
      <c r="AB20" s="11">
        <f>ROUND((I20*H20+J20*K20+L20*M20+N20*O20+Q20*P20+S20*R20+U20*T20+W20*V20+Y20*X20+AA20*Z20)/(SUM(H20,J20,L20,N20,P20,R20,T20,V20,X20,Z20)),2)</f>
        <v>81.83</v>
      </c>
      <c r="AC20" s="37">
        <v>80.38</v>
      </c>
      <c r="AD20" s="11">
        <f t="shared" si="1"/>
        <v>80.959999999999994</v>
      </c>
    </row>
    <row r="21" spans="1:30" ht="18" customHeight="1">
      <c r="A21" s="31" t="s">
        <v>234</v>
      </c>
      <c r="B21" s="12"/>
      <c r="C21" s="12"/>
      <c r="D21" s="12"/>
      <c r="E21" s="12"/>
      <c r="F21" s="12"/>
      <c r="G21" s="22">
        <v>80.88</v>
      </c>
      <c r="H21" s="32">
        <v>1</v>
      </c>
      <c r="I21" s="33">
        <v>85</v>
      </c>
      <c r="J21" s="32">
        <v>3</v>
      </c>
      <c r="K21" s="33">
        <v>80</v>
      </c>
      <c r="L21" s="32">
        <v>2</v>
      </c>
      <c r="M21" s="33">
        <v>77</v>
      </c>
      <c r="N21" s="32">
        <v>2</v>
      </c>
      <c r="O21" s="33">
        <v>78</v>
      </c>
      <c r="P21" s="32">
        <v>3</v>
      </c>
      <c r="Q21" s="33">
        <v>87</v>
      </c>
      <c r="R21" s="32"/>
      <c r="S21" s="33"/>
      <c r="T21" s="32"/>
      <c r="U21" s="33"/>
      <c r="V21" s="32"/>
      <c r="W21" s="33"/>
      <c r="X21" s="32"/>
      <c r="Y21" s="33"/>
      <c r="Z21" s="32"/>
      <c r="AA21" s="36"/>
      <c r="AB21" s="11">
        <f>ROUND((I21*H21+J21*K21+L21*M21+N21*O21+Q21*P21+S21*R21+U21*T21+W21*V21+Y21*X21+AA21*Z21)/(SUM(H21,J21,L21,N21,P21,R21,T21,V21,X21,Z21)),2)</f>
        <v>81.45</v>
      </c>
      <c r="AC21" s="37">
        <v>80.5</v>
      </c>
      <c r="AD21" s="11">
        <f t="shared" si="1"/>
        <v>80.88</v>
      </c>
    </row>
    <row r="22" spans="1:30" ht="18" customHeight="1">
      <c r="A22" s="31" t="s">
        <v>235</v>
      </c>
      <c r="B22" s="12"/>
      <c r="C22" s="12"/>
      <c r="D22" s="12"/>
      <c r="E22" s="12"/>
      <c r="F22" s="12"/>
      <c r="G22" s="22">
        <v>80.8</v>
      </c>
      <c r="H22" s="32">
        <v>3</v>
      </c>
      <c r="I22" s="33">
        <v>79</v>
      </c>
      <c r="J22" s="32">
        <v>1</v>
      </c>
      <c r="K22" s="33">
        <v>79</v>
      </c>
      <c r="L22" s="32">
        <v>2</v>
      </c>
      <c r="M22" s="33">
        <v>88</v>
      </c>
      <c r="N22" s="32"/>
      <c r="O22" s="33"/>
      <c r="P22" s="32"/>
      <c r="Q22" s="33"/>
      <c r="R22" s="32"/>
      <c r="S22" s="33"/>
      <c r="T22" s="32"/>
      <c r="U22" s="33"/>
      <c r="V22" s="32"/>
      <c r="W22" s="33"/>
      <c r="X22" s="32"/>
      <c r="Y22" s="33"/>
      <c r="Z22" s="32"/>
      <c r="AA22" s="36"/>
      <c r="AB22" s="11">
        <f>ROUND((I22*H22+J22*K22+L22*M22+N22*O22+P22*Q22+S22*R22+U22*T22+W22*V22+Y22*X22+AA22*Z22)/(SUM(H22,J22,L22,N22,P22,R22,T22,V22,X22,Z22)),2)</f>
        <v>82</v>
      </c>
      <c r="AC22" s="37">
        <v>80</v>
      </c>
      <c r="AD22" s="11">
        <f t="shared" si="1"/>
        <v>80.8</v>
      </c>
    </row>
    <row r="23" spans="1:30" ht="18" customHeight="1">
      <c r="A23" s="31" t="s">
        <v>236</v>
      </c>
      <c r="B23" s="12"/>
      <c r="C23" s="12"/>
      <c r="D23" s="12"/>
      <c r="E23" s="12"/>
      <c r="F23" s="12"/>
      <c r="G23" s="22">
        <v>80.516000000000005</v>
      </c>
      <c r="H23" s="32">
        <v>1</v>
      </c>
      <c r="I23" s="33">
        <v>81</v>
      </c>
      <c r="J23" s="32">
        <v>3</v>
      </c>
      <c r="K23" s="33">
        <v>76</v>
      </c>
      <c r="L23" s="32">
        <v>3</v>
      </c>
      <c r="M23" s="33">
        <v>79</v>
      </c>
      <c r="N23" s="32">
        <v>2</v>
      </c>
      <c r="O23" s="33">
        <v>78</v>
      </c>
      <c r="P23" s="32">
        <v>2</v>
      </c>
      <c r="Q23" s="33">
        <v>75</v>
      </c>
      <c r="R23" s="32"/>
      <c r="S23" s="33"/>
      <c r="T23" s="32"/>
      <c r="U23" s="33"/>
      <c r="V23" s="32"/>
      <c r="W23" s="33"/>
      <c r="X23" s="32"/>
      <c r="Y23" s="33"/>
      <c r="Z23" s="32"/>
      <c r="AA23" s="36"/>
      <c r="AB23" s="11">
        <f>ROUND((I23*H23+J23*K23+L23*M23+N23*O23+Q23*P23+S23*R23+U23*T23+W23*V23+Y23*X23+AA23*Z23)/(SUM(H23,J23,L23,N23,P23,R23,T23,V23,X23,Z23)),2)</f>
        <v>77.45</v>
      </c>
      <c r="AC23" s="37">
        <v>82.56</v>
      </c>
      <c r="AD23" s="11">
        <f t="shared" si="1"/>
        <v>80.516000000000005</v>
      </c>
    </row>
    <row r="24" spans="1:30" ht="18" customHeight="1">
      <c r="A24" s="31" t="s">
        <v>237</v>
      </c>
      <c r="B24" s="12"/>
      <c r="C24" s="12"/>
      <c r="D24" s="12"/>
      <c r="E24" s="12"/>
      <c r="F24" s="12"/>
      <c r="G24" s="22">
        <v>80.475999999999999</v>
      </c>
      <c r="H24" s="32">
        <v>1</v>
      </c>
      <c r="I24" s="33">
        <v>80</v>
      </c>
      <c r="J24" s="32">
        <v>2</v>
      </c>
      <c r="K24" s="33">
        <v>78</v>
      </c>
      <c r="L24" s="32">
        <v>2</v>
      </c>
      <c r="M24" s="33">
        <v>75</v>
      </c>
      <c r="N24" s="32">
        <v>2</v>
      </c>
      <c r="O24" s="33">
        <v>79</v>
      </c>
      <c r="P24" s="32">
        <v>3</v>
      </c>
      <c r="Q24" s="33">
        <v>78</v>
      </c>
      <c r="R24" s="32">
        <v>3</v>
      </c>
      <c r="S24" s="33">
        <v>88</v>
      </c>
      <c r="T24" s="32">
        <v>2</v>
      </c>
      <c r="U24" s="33">
        <v>83</v>
      </c>
      <c r="V24" s="32"/>
      <c r="W24" s="33"/>
      <c r="X24" s="32"/>
      <c r="Y24" s="33"/>
      <c r="Z24" s="32"/>
      <c r="AA24" s="36"/>
      <c r="AB24" s="11">
        <f>ROUND((I24*H24+J24*K24+L24*M24+N24*O24+Q24*P24+S24*R24+U24*T24+W24*V24+Y24*X24+AA24*Z24)/(SUM(H24,J24,L24,N24,P24,R24,T24,V24,X24,Z24)),2)</f>
        <v>80.53</v>
      </c>
      <c r="AC24" s="37">
        <v>80.44</v>
      </c>
      <c r="AD24" s="11">
        <f t="shared" si="1"/>
        <v>80.475999999999999</v>
      </c>
    </row>
    <row r="25" spans="1:30" ht="18" customHeight="1">
      <c r="A25" s="31" t="s">
        <v>238</v>
      </c>
      <c r="B25" s="12"/>
      <c r="C25" s="12"/>
      <c r="D25" s="12"/>
      <c r="E25" s="12"/>
      <c r="F25" s="12"/>
      <c r="G25" s="22">
        <v>80.433999999999997</v>
      </c>
      <c r="H25" s="32">
        <v>3</v>
      </c>
      <c r="I25" s="33">
        <v>86</v>
      </c>
      <c r="J25" s="32">
        <v>1</v>
      </c>
      <c r="K25" s="33">
        <v>78</v>
      </c>
      <c r="L25" s="32">
        <v>2</v>
      </c>
      <c r="M25" s="33">
        <v>77</v>
      </c>
      <c r="N25" s="32"/>
      <c r="O25" s="33"/>
      <c r="P25" s="32"/>
      <c r="Q25" s="33"/>
      <c r="R25" s="32"/>
      <c r="S25" s="33"/>
      <c r="T25" s="32"/>
      <c r="U25" s="33"/>
      <c r="V25" s="32"/>
      <c r="W25" s="33"/>
      <c r="X25" s="32"/>
      <c r="Y25" s="33"/>
      <c r="Z25" s="32"/>
      <c r="AA25" s="36"/>
      <c r="AB25" s="11">
        <f>ROUND((I25*H25+J25*K25+L25*M25+N25*O25+Q25*P25+S25*R25+U25*T25+W25*V25+Y25*X25+AA25*Z25)/(SUM(H25,J25,L25,N25,P25,R25,T25,V25,X25,Z25)),2)</f>
        <v>81.67</v>
      </c>
      <c r="AC25" s="37">
        <v>79.61</v>
      </c>
      <c r="AD25" s="11">
        <f t="shared" si="1"/>
        <v>80.433999999999997</v>
      </c>
    </row>
    <row r="26" spans="1:30" ht="18" customHeight="1">
      <c r="A26" s="31" t="s">
        <v>239</v>
      </c>
      <c r="B26" s="12"/>
      <c r="C26" s="12"/>
      <c r="D26" s="12"/>
      <c r="E26" s="12"/>
      <c r="F26" s="12"/>
      <c r="G26" s="22">
        <v>80.397999999999996</v>
      </c>
      <c r="H26" s="32">
        <v>1</v>
      </c>
      <c r="I26" s="33">
        <v>82</v>
      </c>
      <c r="J26" s="32">
        <v>3</v>
      </c>
      <c r="K26" s="33">
        <v>80</v>
      </c>
      <c r="L26" s="32">
        <v>2</v>
      </c>
      <c r="M26" s="33">
        <v>83</v>
      </c>
      <c r="N26" s="32">
        <v>3</v>
      </c>
      <c r="O26" s="33">
        <v>81</v>
      </c>
      <c r="P26" s="32">
        <v>2</v>
      </c>
      <c r="Q26" s="33">
        <v>83</v>
      </c>
      <c r="R26" s="32"/>
      <c r="S26" s="33"/>
      <c r="T26" s="32"/>
      <c r="U26" s="33"/>
      <c r="V26" s="32"/>
      <c r="W26" s="33"/>
      <c r="X26" s="32"/>
      <c r="Y26" s="33"/>
      <c r="Z26" s="32"/>
      <c r="AA26" s="36"/>
      <c r="AB26" s="11">
        <f>ROUND((I26*H26+J26*K26+L26*M26+N26*O26+P26*Q26+S26*R26+U26*T26+W26*V26+Y26*X26+AA26*Z26)/(SUM(H26,J26,L26,N26,P26,R26,T26,V26,X26,Z26)),2)</f>
        <v>81.55</v>
      </c>
      <c r="AC26" s="37">
        <v>79.63</v>
      </c>
      <c r="AD26" s="11">
        <f t="shared" si="1"/>
        <v>80.397999999999996</v>
      </c>
    </row>
    <row r="27" spans="1:30" ht="18" customHeight="1">
      <c r="A27" s="31" t="s">
        <v>240</v>
      </c>
      <c r="B27" s="12"/>
      <c r="C27" s="12"/>
      <c r="D27" s="12"/>
      <c r="E27" s="12"/>
      <c r="F27" s="12"/>
      <c r="G27" s="22">
        <v>80.266000000000005</v>
      </c>
      <c r="H27" s="32">
        <v>3</v>
      </c>
      <c r="I27" s="33">
        <v>86</v>
      </c>
      <c r="J27" s="32">
        <v>1</v>
      </c>
      <c r="K27" s="33">
        <v>83</v>
      </c>
      <c r="L27" s="32">
        <v>3</v>
      </c>
      <c r="M27" s="33">
        <v>79</v>
      </c>
      <c r="N27" s="32"/>
      <c r="O27" s="33"/>
      <c r="P27" s="32"/>
      <c r="Q27" s="33"/>
      <c r="R27" s="32"/>
      <c r="S27" s="33"/>
      <c r="T27" s="32"/>
      <c r="U27" s="33"/>
      <c r="V27" s="32"/>
      <c r="W27" s="33"/>
      <c r="X27" s="32"/>
      <c r="Y27" s="33"/>
      <c r="Z27" s="32"/>
      <c r="AA27" s="36"/>
      <c r="AB27" s="11">
        <f>ROUND((I27*H27+J27*K27+L27*M27+N27*O27+Q27*P27+S27*R27+U27*T27+W27*V27+Y27*X27+AA27*Z27)/(SUM(H27,J27,L27,N27,P27,R27,T27,V27,X27,Z27)),2)</f>
        <v>82.57</v>
      </c>
      <c r="AC27" s="37">
        <v>78.73</v>
      </c>
      <c r="AD27" s="11">
        <f t="shared" si="1"/>
        <v>80.266000000000005</v>
      </c>
    </row>
    <row r="28" spans="1:30" ht="18" customHeight="1">
      <c r="A28" s="31" t="s">
        <v>241</v>
      </c>
      <c r="B28" s="12"/>
      <c r="C28" s="12"/>
      <c r="D28" s="12"/>
      <c r="E28" s="12"/>
      <c r="F28" s="12"/>
      <c r="G28" s="22">
        <v>79.78</v>
      </c>
      <c r="H28" s="32">
        <v>1</v>
      </c>
      <c r="I28" s="33">
        <v>84</v>
      </c>
      <c r="J28" s="32">
        <v>3</v>
      </c>
      <c r="K28" s="33">
        <v>83</v>
      </c>
      <c r="L28" s="32">
        <v>3</v>
      </c>
      <c r="M28" s="33">
        <v>72</v>
      </c>
      <c r="N28" s="32">
        <v>2</v>
      </c>
      <c r="O28" s="33">
        <v>77</v>
      </c>
      <c r="P28" s="32">
        <v>2</v>
      </c>
      <c r="Q28" s="33">
        <v>85</v>
      </c>
      <c r="R28" s="32"/>
      <c r="S28" s="33"/>
      <c r="T28" s="32"/>
      <c r="U28" s="33"/>
      <c r="V28" s="32"/>
      <c r="W28" s="33"/>
      <c r="X28" s="32"/>
      <c r="Y28" s="33"/>
      <c r="Z28" s="32"/>
      <c r="AA28" s="36"/>
      <c r="AB28" s="11">
        <f>ROUND((I28*H28+J28*K28+L28*M28+N28*O28+Q28*P28+S28*R28+U28*T28+W28*V28+Y28*X28+AA28*Z28)/(SUM(H28,J28,L28,N28,P28,R28,T28,V28,X28,Z28)),2)</f>
        <v>79.36</v>
      </c>
      <c r="AC28" s="37">
        <v>80.06</v>
      </c>
      <c r="AD28" s="11">
        <f t="shared" si="1"/>
        <v>79.78</v>
      </c>
    </row>
    <row r="29" spans="1:30" ht="18" customHeight="1">
      <c r="A29" s="31" t="s">
        <v>242</v>
      </c>
      <c r="B29" s="12"/>
      <c r="C29" s="12"/>
      <c r="D29" s="12"/>
      <c r="E29" s="12"/>
      <c r="F29" s="12"/>
      <c r="G29" s="22">
        <v>79.742000000000004</v>
      </c>
      <c r="H29" s="32">
        <v>1</v>
      </c>
      <c r="I29" s="33">
        <v>82</v>
      </c>
      <c r="J29" s="32">
        <v>3</v>
      </c>
      <c r="K29" s="33">
        <v>83</v>
      </c>
      <c r="L29" s="32">
        <v>2</v>
      </c>
      <c r="M29" s="33">
        <v>77</v>
      </c>
      <c r="N29" s="32">
        <v>2</v>
      </c>
      <c r="O29" s="33">
        <v>77</v>
      </c>
      <c r="P29" s="32">
        <v>3</v>
      </c>
      <c r="Q29" s="33">
        <v>79</v>
      </c>
      <c r="R29" s="32"/>
      <c r="S29" s="33"/>
      <c r="T29" s="32"/>
      <c r="U29" s="33"/>
      <c r="V29" s="32"/>
      <c r="W29" s="33"/>
      <c r="X29" s="32"/>
      <c r="Y29" s="33"/>
      <c r="Z29" s="32"/>
      <c r="AA29" s="36"/>
      <c r="AB29" s="11">
        <f>ROUND((I29*H29+J29*K29+L29*M29+N29*O29+Q29*P29+S29*R29+U29*T29+W29*V29+Y29*X29+AA29*Z29)/(SUM(H29,J29,L29,N29,P29,R29,T29,V29,X29,Z29)),2)</f>
        <v>79.64</v>
      </c>
      <c r="AC29" s="37">
        <v>79.81</v>
      </c>
      <c r="AD29" s="11">
        <f t="shared" si="1"/>
        <v>79.742000000000004</v>
      </c>
    </row>
    <row r="30" spans="1:30" ht="18" customHeight="1">
      <c r="A30" s="31" t="s">
        <v>243</v>
      </c>
      <c r="B30" s="12"/>
      <c r="C30" s="12"/>
      <c r="D30" s="12"/>
      <c r="E30" s="12"/>
      <c r="F30" s="12"/>
      <c r="G30" s="22">
        <v>79.742000000000004</v>
      </c>
      <c r="H30" s="32">
        <v>1</v>
      </c>
      <c r="I30" s="33">
        <v>81</v>
      </c>
      <c r="J30" s="32">
        <v>3</v>
      </c>
      <c r="K30" s="33">
        <v>82</v>
      </c>
      <c r="L30" s="32">
        <v>3</v>
      </c>
      <c r="M30" s="33">
        <v>88</v>
      </c>
      <c r="N30" s="32">
        <v>2</v>
      </c>
      <c r="O30" s="33">
        <v>74</v>
      </c>
      <c r="P30" s="32">
        <v>2</v>
      </c>
      <c r="Q30" s="33">
        <v>85</v>
      </c>
      <c r="R30" s="32"/>
      <c r="S30" s="33"/>
      <c r="T30" s="32"/>
      <c r="U30" s="33"/>
      <c r="V30" s="32"/>
      <c r="W30" s="33"/>
      <c r="X30" s="32"/>
      <c r="Y30" s="33"/>
      <c r="Z30" s="32"/>
      <c r="AA30" s="36"/>
      <c r="AB30" s="11">
        <f>ROUND((I30*H30+J30*K30+L30*M30+N30*O30+P30*Q30+S30*R30+U30*T30+W30*V30+Y30*X30+AA30*Z30)/(SUM(H30,J30,L30,N30,P30,R30,T30,V30,X30,Z30)),2)</f>
        <v>82.64</v>
      </c>
      <c r="AC30" s="37">
        <v>77.81</v>
      </c>
      <c r="AD30" s="11">
        <f t="shared" si="1"/>
        <v>79.742000000000004</v>
      </c>
    </row>
    <row r="31" spans="1:30" ht="18" customHeight="1">
      <c r="A31" s="31" t="s">
        <v>244</v>
      </c>
      <c r="B31" s="12"/>
      <c r="C31" s="12"/>
      <c r="D31" s="12"/>
      <c r="E31" s="12"/>
      <c r="F31" s="12"/>
      <c r="G31" s="22">
        <v>79.546000000000006</v>
      </c>
      <c r="H31" s="32">
        <v>3</v>
      </c>
      <c r="I31" s="33">
        <v>85</v>
      </c>
      <c r="J31" s="32">
        <v>1</v>
      </c>
      <c r="K31" s="33">
        <v>83</v>
      </c>
      <c r="L31" s="32">
        <v>2</v>
      </c>
      <c r="M31" s="33">
        <v>76</v>
      </c>
      <c r="N31" s="32"/>
      <c r="O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2"/>
      <c r="AA31" s="36"/>
      <c r="AB31" s="11">
        <f>ROUND((I31*H31+J31*K31+L31*M31+N31*O31+Q31*P31+S31*R31+U31*T31+W31*V31+Y31*X31+AA31*Z31)/(SUM(H31,J31,L31,N31,P31,R31,T31,V31,X31,Z31)),2)</f>
        <v>81.67</v>
      </c>
      <c r="AC31" s="37">
        <v>78.13</v>
      </c>
      <c r="AD31" s="11">
        <f t="shared" si="1"/>
        <v>79.546000000000006</v>
      </c>
    </row>
    <row r="32" spans="1:30" ht="18" customHeight="1">
      <c r="A32" s="31" t="s">
        <v>245</v>
      </c>
      <c r="B32" s="12"/>
      <c r="C32" s="12"/>
      <c r="D32" s="12"/>
      <c r="E32" s="12"/>
      <c r="F32" s="12"/>
      <c r="G32" s="22">
        <v>79.298000000000002</v>
      </c>
      <c r="H32" s="32">
        <v>3</v>
      </c>
      <c r="I32" s="33">
        <v>79</v>
      </c>
      <c r="J32" s="32">
        <v>1</v>
      </c>
      <c r="K32" s="33">
        <v>81</v>
      </c>
      <c r="L32" s="32">
        <v>2</v>
      </c>
      <c r="M32" s="33">
        <v>77</v>
      </c>
      <c r="N32" s="32">
        <v>2</v>
      </c>
      <c r="O32" s="33">
        <v>84</v>
      </c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2"/>
      <c r="AA32" s="36"/>
      <c r="AB32" s="11">
        <f>ROUND((I32*H32+J32*K32+L32*M32+N32*O32+P32*Q32+S32*R32+U32*T32+W32*V32+Y32*X32+AA32*Z32)/(SUM(H32,J32,L32,N32,P32,R32,T32,V32,X32,Z32)),2)</f>
        <v>80</v>
      </c>
      <c r="AC32" s="37">
        <v>78.83</v>
      </c>
      <c r="AD32" s="11">
        <f t="shared" si="1"/>
        <v>79.298000000000002</v>
      </c>
    </row>
    <row r="33" spans="1:36" s="30" customFormat="1" ht="18" customHeight="1">
      <c r="A33" s="31" t="s">
        <v>246</v>
      </c>
      <c r="B33" s="12"/>
      <c r="C33" s="12"/>
      <c r="D33" s="12"/>
      <c r="E33" s="12"/>
      <c r="F33" s="12"/>
      <c r="G33" s="22">
        <v>79.209999999999994</v>
      </c>
      <c r="H33" s="32">
        <v>1</v>
      </c>
      <c r="I33" s="33">
        <v>79</v>
      </c>
      <c r="J33" s="32">
        <v>3</v>
      </c>
      <c r="K33" s="33">
        <v>79</v>
      </c>
      <c r="L33" s="32">
        <v>2</v>
      </c>
      <c r="M33" s="33">
        <v>85</v>
      </c>
      <c r="N33" s="32">
        <v>2</v>
      </c>
      <c r="O33" s="33">
        <v>79</v>
      </c>
      <c r="P33" s="32">
        <v>3</v>
      </c>
      <c r="Q33" s="33">
        <v>81</v>
      </c>
      <c r="R33" s="32"/>
      <c r="S33" s="33"/>
      <c r="T33" s="32"/>
      <c r="U33" s="33"/>
      <c r="V33" s="32"/>
      <c r="W33" s="33"/>
      <c r="X33" s="32"/>
      <c r="Y33" s="33"/>
      <c r="Z33" s="32"/>
      <c r="AA33" s="36"/>
      <c r="AB33" s="11">
        <f>ROUND((I33*H33+J33*K33+L33*M33+N33*O33+Q33*P33+S33*R33+U33*T33+W33*V33+Y33*X33+AA33*Z33)/(SUM(H33,J33,L33,N33,P33,R33,T33,V33,X33,Z33)),2)</f>
        <v>80.64</v>
      </c>
      <c r="AC33" s="37">
        <v>78.25</v>
      </c>
      <c r="AD33" s="11">
        <f t="shared" si="1"/>
        <v>79.205999999999989</v>
      </c>
      <c r="AE33"/>
      <c r="AF33"/>
      <c r="AG33"/>
      <c r="AH33"/>
      <c r="AI33"/>
      <c r="AJ33"/>
    </row>
    <row r="34" spans="1:36" ht="18" customHeight="1">
      <c r="A34" s="31" t="s">
        <v>247</v>
      </c>
      <c r="B34" s="12"/>
      <c r="C34" s="12"/>
      <c r="D34" s="12"/>
      <c r="E34" s="12"/>
      <c r="F34" s="12"/>
      <c r="G34" s="22">
        <v>79.182000000000002</v>
      </c>
      <c r="H34" s="32">
        <v>1</v>
      </c>
      <c r="I34" s="33">
        <v>79</v>
      </c>
      <c r="J34" s="32">
        <v>3</v>
      </c>
      <c r="K34" s="33">
        <v>79</v>
      </c>
      <c r="L34" s="32">
        <v>3</v>
      </c>
      <c r="M34" s="33">
        <v>78</v>
      </c>
      <c r="N34" s="32">
        <v>3</v>
      </c>
      <c r="O34" s="33">
        <v>81</v>
      </c>
      <c r="P34" s="32">
        <v>2</v>
      </c>
      <c r="Q34" s="33">
        <v>78</v>
      </c>
      <c r="R34" s="32"/>
      <c r="S34" s="33"/>
      <c r="T34" s="32"/>
      <c r="U34" s="33"/>
      <c r="V34" s="32"/>
      <c r="W34" s="33"/>
      <c r="X34" s="32"/>
      <c r="Y34" s="33"/>
      <c r="Z34" s="32"/>
      <c r="AA34" s="36"/>
      <c r="AB34" s="11">
        <f>ROUND((I34*H34+J34*K34+L34*M34+N34*O34+Q34*P34+S34*R34+U34*T34+W34*V34+Y34*X34+AA34*Z34)/(SUM(H34,J34,L34,N34,P34,R34,T34,V34,X34,Z34)),2)</f>
        <v>79.08</v>
      </c>
      <c r="AC34" s="37">
        <v>79.25</v>
      </c>
      <c r="AD34" s="11">
        <f t="shared" si="1"/>
        <v>79.182000000000002</v>
      </c>
    </row>
    <row r="35" spans="1:36" ht="18" customHeight="1">
      <c r="A35" s="31" t="s">
        <v>248</v>
      </c>
      <c r="B35" s="12"/>
      <c r="C35" s="12"/>
      <c r="D35" s="12"/>
      <c r="E35" s="12"/>
      <c r="F35" s="12"/>
      <c r="G35" s="22">
        <v>79.162000000000006</v>
      </c>
      <c r="H35" s="32">
        <v>1</v>
      </c>
      <c r="I35" s="33">
        <v>85</v>
      </c>
      <c r="J35" s="32">
        <v>3</v>
      </c>
      <c r="K35" s="33">
        <v>76</v>
      </c>
      <c r="L35" s="32">
        <v>3</v>
      </c>
      <c r="M35" s="33">
        <v>80</v>
      </c>
      <c r="N35" s="32"/>
      <c r="O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2"/>
      <c r="AA35" s="36"/>
      <c r="AB35" s="11">
        <f>ROUND((I35*H35+J35*K35+L35*M35+N35*O35+Q35*P35+S35*R35+U35*T35+W35*V35+Y35*X35+AA35*Z35)/(SUM(H35,J35,L35,N35,P35,R35,T35,V35,X35,Z35)),2)</f>
        <v>79</v>
      </c>
      <c r="AC35" s="37">
        <v>79.27</v>
      </c>
      <c r="AD35" s="11">
        <f t="shared" si="1"/>
        <v>79.162000000000006</v>
      </c>
    </row>
    <row r="36" spans="1:36" ht="18" customHeight="1">
      <c r="A36" s="31" t="s">
        <v>249</v>
      </c>
      <c r="B36" s="12"/>
      <c r="C36" s="12"/>
      <c r="D36" s="12"/>
      <c r="E36" s="12"/>
      <c r="F36" s="12"/>
      <c r="G36" s="22">
        <v>78.63</v>
      </c>
      <c r="H36" s="32">
        <v>3</v>
      </c>
      <c r="I36" s="33">
        <v>82</v>
      </c>
      <c r="J36" s="32">
        <v>1</v>
      </c>
      <c r="K36" s="33">
        <v>81</v>
      </c>
      <c r="L36" s="32">
        <v>2</v>
      </c>
      <c r="M36" s="33">
        <v>74</v>
      </c>
      <c r="N36" s="32"/>
      <c r="O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2"/>
      <c r="AA36" s="36"/>
      <c r="AB36" s="11">
        <f>ROUND((I36*H36+J36*K36+L36*M36+N36*O36+P36*Q36+S36*R36+U36*T36+W36*V36+Y36*X36+AA36*Z36)/(SUM(H36,J36,L36,N36,P36,R36,T36,V36,X36,Z36)),2)</f>
        <v>79.17</v>
      </c>
      <c r="AC36" s="37">
        <v>78.27</v>
      </c>
      <c r="AD36" s="11">
        <f t="shared" si="1"/>
        <v>78.63</v>
      </c>
    </row>
    <row r="37" spans="1:36" ht="18" customHeight="1">
      <c r="A37" s="31" t="s">
        <v>250</v>
      </c>
      <c r="B37" s="12"/>
      <c r="C37" s="12"/>
      <c r="D37" s="12"/>
      <c r="E37" s="12"/>
      <c r="F37" s="12"/>
      <c r="G37" s="22">
        <v>78.616</v>
      </c>
      <c r="H37" s="32">
        <v>3</v>
      </c>
      <c r="I37" s="33">
        <v>77</v>
      </c>
      <c r="J37" s="32">
        <v>1</v>
      </c>
      <c r="K37" s="33">
        <v>81</v>
      </c>
      <c r="L37" s="32">
        <v>2</v>
      </c>
      <c r="M37" s="33">
        <v>81</v>
      </c>
      <c r="N37" s="32"/>
      <c r="O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2"/>
      <c r="AA37" s="36"/>
      <c r="AB37" s="11">
        <f>ROUND((I37*H37+J37*K37+L37*M37+N37*O37+P37*Q37+S37*R37+U37*T37+W37*V37+Y37*X37+AA37*Z37)/(SUM(H37,J37,L37,N37,P37,R37,T37,V37,X37,Z37)),2)</f>
        <v>79</v>
      </c>
      <c r="AC37" s="37">
        <v>78.36</v>
      </c>
      <c r="AD37" s="11">
        <f t="shared" si="1"/>
        <v>78.616</v>
      </c>
    </row>
    <row r="38" spans="1:36" ht="18" customHeight="1">
      <c r="A38" s="31" t="s">
        <v>251</v>
      </c>
      <c r="B38" s="12"/>
      <c r="C38" s="12"/>
      <c r="D38" s="12"/>
      <c r="E38" s="12"/>
      <c r="F38" s="12"/>
      <c r="G38" s="22">
        <v>78.569999999999993</v>
      </c>
      <c r="H38" s="32">
        <v>1</v>
      </c>
      <c r="I38" s="33">
        <v>83</v>
      </c>
      <c r="J38" s="32">
        <v>2</v>
      </c>
      <c r="K38" s="33">
        <v>68</v>
      </c>
      <c r="L38" s="32">
        <v>2</v>
      </c>
      <c r="M38" s="33">
        <v>84</v>
      </c>
      <c r="N38" s="32"/>
      <c r="O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2"/>
      <c r="AA38" s="36"/>
      <c r="AB38" s="11">
        <f>ROUND((I38*H38+J38*K38+L38*M38+N38*O38+P38*Q38+S38*R38+U38*T38+W38*V38+Y38*X38+AA38*Z38)/(SUM(H38,J38,L38,N38,P38,R38,T38,V38,X38,Z38)),2)</f>
        <v>77.400000000000006</v>
      </c>
      <c r="AC38" s="37">
        <v>79.349999999999994</v>
      </c>
      <c r="AD38" s="11">
        <f t="shared" si="1"/>
        <v>78.569999999999993</v>
      </c>
    </row>
    <row r="39" spans="1:36" ht="18" customHeight="1">
      <c r="A39" s="31" t="s">
        <v>252</v>
      </c>
      <c r="B39" s="12"/>
      <c r="C39" s="12"/>
      <c r="D39" s="12"/>
      <c r="E39" s="12"/>
      <c r="F39" s="12"/>
      <c r="G39" s="22">
        <v>78.239999999999995</v>
      </c>
      <c r="H39" s="32">
        <v>1</v>
      </c>
      <c r="I39" s="33">
        <v>82</v>
      </c>
      <c r="J39" s="32">
        <v>3</v>
      </c>
      <c r="K39" s="33">
        <v>82</v>
      </c>
      <c r="L39" s="32">
        <v>3</v>
      </c>
      <c r="M39" s="33">
        <v>77</v>
      </c>
      <c r="N39" s="32">
        <v>2</v>
      </c>
      <c r="O39" s="33">
        <v>79</v>
      </c>
      <c r="P39" s="32">
        <v>2</v>
      </c>
      <c r="Q39" s="33">
        <v>73</v>
      </c>
      <c r="R39" s="32">
        <v>2</v>
      </c>
      <c r="S39" s="33">
        <v>80</v>
      </c>
      <c r="T39" s="32"/>
      <c r="U39" s="33"/>
      <c r="V39" s="32"/>
      <c r="W39" s="33"/>
      <c r="X39" s="32"/>
      <c r="Y39" s="33"/>
      <c r="Z39" s="32"/>
      <c r="AA39" s="36"/>
      <c r="AB39" s="11">
        <f>ROUND((I39*H39+J39*K39+L39*M39+N39*O39+P39*Q39+S39*R39+U39*T39+W39*V39+Y39*X39+AA39*Z39)/(SUM(H39,J39,L39,N39,P39,R39,T39,V39,X39,Z39)),2)</f>
        <v>78.69</v>
      </c>
      <c r="AC39" s="37">
        <v>77.94</v>
      </c>
      <c r="AD39" s="11">
        <f t="shared" si="1"/>
        <v>78.239999999999995</v>
      </c>
    </row>
    <row r="40" spans="1:36" ht="18" customHeight="1">
      <c r="A40" s="31" t="s">
        <v>253</v>
      </c>
      <c r="B40" s="12"/>
      <c r="C40" s="12"/>
      <c r="D40" s="12"/>
      <c r="E40" s="12"/>
      <c r="F40" s="12"/>
      <c r="G40" s="22">
        <v>77.531999999999996</v>
      </c>
      <c r="H40" s="32">
        <v>1</v>
      </c>
      <c r="I40" s="33">
        <v>80</v>
      </c>
      <c r="J40" s="32">
        <v>2</v>
      </c>
      <c r="K40" s="33">
        <v>75</v>
      </c>
      <c r="L40" s="32">
        <v>2</v>
      </c>
      <c r="M40" s="33">
        <v>77</v>
      </c>
      <c r="N40" s="32">
        <v>2</v>
      </c>
      <c r="O40" s="33">
        <v>83</v>
      </c>
      <c r="P40" s="32">
        <v>2</v>
      </c>
      <c r="Q40" s="33">
        <v>75</v>
      </c>
      <c r="R40" s="32">
        <v>3</v>
      </c>
      <c r="S40" s="33">
        <v>83</v>
      </c>
      <c r="T40" s="32"/>
      <c r="U40" s="33"/>
      <c r="V40" s="32"/>
      <c r="W40" s="33"/>
      <c r="X40" s="32"/>
      <c r="Y40" s="33"/>
      <c r="Z40" s="32"/>
      <c r="AA40" s="36"/>
      <c r="AB40" s="11">
        <f>ROUND((I40*H40+J40*K40+L40*M40+N40*O40+Q40*P40+S40*R40+U40*T40+W40*V40+Y40*X40+AA40*Z40)/(SUM(H40,J40,L40,N40,P40,R40,T40,V40,X40,Z40)),2)</f>
        <v>79.08</v>
      </c>
      <c r="AC40" s="37">
        <v>76.5</v>
      </c>
      <c r="AD40" s="11">
        <f t="shared" si="1"/>
        <v>77.531999999999996</v>
      </c>
    </row>
    <row r="41" spans="1:36" ht="18" customHeight="1">
      <c r="A41" s="31" t="s">
        <v>254</v>
      </c>
      <c r="B41" s="12"/>
      <c r="C41" s="12"/>
      <c r="D41" s="12"/>
      <c r="E41" s="12"/>
      <c r="F41" s="12"/>
      <c r="G41" s="22">
        <v>77.52</v>
      </c>
      <c r="H41" s="32">
        <v>1</v>
      </c>
      <c r="I41" s="33">
        <v>80</v>
      </c>
      <c r="J41" s="32">
        <v>3</v>
      </c>
      <c r="K41" s="33">
        <v>78</v>
      </c>
      <c r="L41" s="32">
        <v>2</v>
      </c>
      <c r="M41" s="33">
        <v>80</v>
      </c>
      <c r="N41" s="32">
        <v>2</v>
      </c>
      <c r="O41" s="33">
        <v>80</v>
      </c>
      <c r="P41" s="32">
        <v>3</v>
      </c>
      <c r="Q41" s="33">
        <v>73</v>
      </c>
      <c r="R41" s="32"/>
      <c r="S41" s="33"/>
      <c r="T41" s="32"/>
      <c r="U41" s="33"/>
      <c r="V41" s="32"/>
      <c r="W41" s="33"/>
      <c r="X41" s="32"/>
      <c r="Y41" s="33"/>
      <c r="Z41" s="32"/>
      <c r="AA41" s="36"/>
      <c r="AB41" s="11">
        <f>ROUND((I41*H41+J41*K41+L41*M41+N41*O41+P41*Q41+S41*R41+U41*T41+W41*V41+Y41*X41+AA41*Z41)/(SUM(H41,J41,L41,N41,P41,R41,T41,V41,X41,Z41)),2)</f>
        <v>77.55</v>
      </c>
      <c r="AC41" s="37">
        <v>77.5</v>
      </c>
      <c r="AD41" s="11">
        <f t="shared" si="1"/>
        <v>77.52</v>
      </c>
    </row>
    <row r="42" spans="1:36" ht="18" customHeight="1">
      <c r="A42" s="31" t="s">
        <v>255</v>
      </c>
      <c r="B42" s="12"/>
      <c r="C42" s="12"/>
      <c r="D42" s="12"/>
      <c r="E42" s="12"/>
      <c r="F42" s="12"/>
      <c r="G42" s="22">
        <v>77.331999999999994</v>
      </c>
      <c r="H42" s="32">
        <v>1</v>
      </c>
      <c r="I42" s="33">
        <v>76</v>
      </c>
      <c r="J42" s="32">
        <v>3</v>
      </c>
      <c r="K42" s="33">
        <v>81</v>
      </c>
      <c r="L42" s="32">
        <v>3</v>
      </c>
      <c r="M42" s="33">
        <v>75</v>
      </c>
      <c r="N42" s="32">
        <v>2</v>
      </c>
      <c r="O42" s="33">
        <v>75</v>
      </c>
      <c r="P42" s="32">
        <v>3</v>
      </c>
      <c r="Q42" s="33">
        <v>68</v>
      </c>
      <c r="R42" s="32"/>
      <c r="S42" s="33"/>
      <c r="T42" s="32"/>
      <c r="U42" s="33"/>
      <c r="V42" s="32"/>
      <c r="W42" s="33"/>
      <c r="X42" s="32"/>
      <c r="Y42" s="33"/>
      <c r="Z42" s="32"/>
      <c r="AA42" s="36"/>
      <c r="AB42" s="11">
        <f>ROUND((I42*H42+J42*K42+L42*M42+N42*O42+Q42*P42+S42*R42+U42*T42+W42*V42+Y42*X42+AA42*Z42)/(SUM(H42,J42,L42,N42,P42,R42,T42,V42,X42,Z42)),2)</f>
        <v>74.83</v>
      </c>
      <c r="AC42" s="37">
        <v>79</v>
      </c>
      <c r="AD42" s="11">
        <f t="shared" si="1"/>
        <v>77.331999999999994</v>
      </c>
    </row>
    <row r="43" spans="1:36" ht="18" customHeight="1">
      <c r="A43" s="31" t="s">
        <v>256</v>
      </c>
      <c r="B43" s="12"/>
      <c r="C43" s="12"/>
      <c r="D43" s="12"/>
      <c r="E43" s="12"/>
      <c r="F43" s="12"/>
      <c r="G43" s="22">
        <v>77.328000000000003</v>
      </c>
      <c r="H43" s="32">
        <v>1</v>
      </c>
      <c r="I43" s="33">
        <v>76</v>
      </c>
      <c r="J43" s="32">
        <v>3</v>
      </c>
      <c r="K43" s="33">
        <v>75</v>
      </c>
      <c r="L43" s="32">
        <v>2</v>
      </c>
      <c r="M43" s="33">
        <v>72</v>
      </c>
      <c r="N43" s="32">
        <v>2</v>
      </c>
      <c r="O43" s="33">
        <v>75</v>
      </c>
      <c r="P43" s="32">
        <v>2</v>
      </c>
      <c r="Q43" s="33">
        <v>79</v>
      </c>
      <c r="R43" s="32">
        <v>2</v>
      </c>
      <c r="S43" s="33">
        <v>78</v>
      </c>
      <c r="T43" s="32"/>
      <c r="U43" s="33"/>
      <c r="V43" s="32"/>
      <c r="W43" s="33"/>
      <c r="X43" s="32"/>
      <c r="Y43" s="33"/>
      <c r="Z43" s="32"/>
      <c r="AA43" s="36"/>
      <c r="AB43" s="11">
        <f>ROUND((I43*H43+J43*K43+L43*M43+N43*O43+Q43*P43+S43*R43+U43*T43+W43*V43+Y43*X43+AA43*Z43)/(SUM(H43,J43,L43,N43,P43,R43,T43,V43,X43,Z43)),2)</f>
        <v>75.75</v>
      </c>
      <c r="AC43" s="37">
        <v>78.38</v>
      </c>
      <c r="AD43" s="11">
        <f t="shared" si="1"/>
        <v>77.328000000000003</v>
      </c>
    </row>
    <row r="44" spans="1:36" ht="18" customHeight="1">
      <c r="A44" s="31" t="s">
        <v>257</v>
      </c>
      <c r="B44" s="12"/>
      <c r="C44" s="12"/>
      <c r="D44" s="12"/>
      <c r="E44" s="12"/>
      <c r="F44" s="12"/>
      <c r="G44" s="22">
        <v>77.206000000000003</v>
      </c>
      <c r="H44" s="32">
        <v>1</v>
      </c>
      <c r="I44" s="33">
        <v>78</v>
      </c>
      <c r="J44" s="32">
        <v>2</v>
      </c>
      <c r="K44" s="33">
        <v>83</v>
      </c>
      <c r="L44" s="32">
        <v>2</v>
      </c>
      <c r="M44" s="33">
        <v>77</v>
      </c>
      <c r="N44" s="32"/>
      <c r="O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2"/>
      <c r="AA44" s="36"/>
      <c r="AB44" s="11">
        <f>ROUND((I44*H44+J44*K44+L44*M44+N44*O44+Q44*P44+S44*R44+U44*T44+W44*V44+Y44*X44+AA44*Z44)/(SUM(H44,J44,L44,N44,P44,R44,T44,V44,X44,Z44)),2)</f>
        <v>79.599999999999994</v>
      </c>
      <c r="AC44" s="37">
        <v>75.61</v>
      </c>
      <c r="AD44" s="11">
        <f t="shared" si="1"/>
        <v>77.206000000000003</v>
      </c>
    </row>
    <row r="45" spans="1:36" ht="18" customHeight="1">
      <c r="A45" s="31" t="s">
        <v>258</v>
      </c>
      <c r="B45" s="12"/>
      <c r="C45" s="12"/>
      <c r="D45" s="12"/>
      <c r="E45" s="12"/>
      <c r="F45" s="12"/>
      <c r="G45" s="22">
        <v>76.573999999999998</v>
      </c>
      <c r="H45" s="32">
        <v>3</v>
      </c>
      <c r="I45" s="33">
        <v>76</v>
      </c>
      <c r="J45" s="32">
        <v>1</v>
      </c>
      <c r="K45" s="33">
        <v>77</v>
      </c>
      <c r="L45" s="32">
        <v>2</v>
      </c>
      <c r="M45" s="33">
        <v>74</v>
      </c>
      <c r="N45" s="32"/>
      <c r="O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2"/>
      <c r="AA45" s="36"/>
      <c r="AB45" s="11">
        <f>ROUND((I45*H45+J45*K45+L45*M45+N45*O45+P45*Q45+S45*R45+U45*T45+W45*V45+Y45*X45+AA45*Z45)/(SUM(H45,J45,L45,N45,P45,R45,T45,V45,X45,Z45)),2)</f>
        <v>75.5</v>
      </c>
      <c r="AC45" s="37">
        <v>77.290000000000006</v>
      </c>
      <c r="AD45" s="11">
        <f t="shared" si="1"/>
        <v>76.573999999999998</v>
      </c>
    </row>
    <row r="46" spans="1:36" ht="18" customHeight="1">
      <c r="A46" s="31" t="s">
        <v>259</v>
      </c>
      <c r="B46" s="12"/>
      <c r="C46" s="12"/>
      <c r="D46" s="12"/>
      <c r="E46" s="12"/>
      <c r="F46" s="12"/>
      <c r="G46" s="22">
        <v>76.396000000000001</v>
      </c>
      <c r="H46" s="32">
        <v>1</v>
      </c>
      <c r="I46" s="33">
        <v>80</v>
      </c>
      <c r="J46" s="32">
        <v>3</v>
      </c>
      <c r="K46" s="33">
        <v>81</v>
      </c>
      <c r="L46" s="32">
        <v>3</v>
      </c>
      <c r="M46" s="33">
        <v>82</v>
      </c>
      <c r="N46" s="32">
        <v>3</v>
      </c>
      <c r="O46" s="33">
        <v>76</v>
      </c>
      <c r="P46" s="32">
        <v>2</v>
      </c>
      <c r="Q46" s="33">
        <v>73</v>
      </c>
      <c r="R46" s="32"/>
      <c r="S46" s="33"/>
      <c r="T46" s="32"/>
      <c r="U46" s="33"/>
      <c r="V46" s="32"/>
      <c r="W46" s="33"/>
      <c r="X46" s="32"/>
      <c r="Y46" s="33"/>
      <c r="Z46" s="32"/>
      <c r="AA46" s="36"/>
      <c r="AB46" s="11">
        <f>ROUND((I46*H46+J46*K46+L46*M46+N46*O46+P46*Q46+S46*R46+U46*T46+W46*V46+Y46*X46+AA46*Z46)/(SUM(H46,J46,L46,N46,P46,R46,T46,V46,X46,Z46)),2)</f>
        <v>78.58</v>
      </c>
      <c r="AC46" s="37">
        <v>74.94</v>
      </c>
      <c r="AD46" s="11">
        <f t="shared" si="1"/>
        <v>76.396000000000001</v>
      </c>
    </row>
    <row r="47" spans="1:36">
      <c r="Q47" s="34"/>
      <c r="R47" s="35"/>
      <c r="S47" s="34"/>
      <c r="T47" s="35"/>
      <c r="U47" s="34"/>
      <c r="V47" s="35"/>
      <c r="W47" s="34"/>
      <c r="X47" s="35"/>
      <c r="Y47" s="34"/>
      <c r="Z47" s="35"/>
    </row>
    <row r="48" spans="1:36">
      <c r="Q48" s="34"/>
      <c r="R48" s="35"/>
      <c r="S48" s="34"/>
      <c r="T48" s="35"/>
      <c r="U48" s="34"/>
      <c r="V48" s="35"/>
      <c r="W48" s="34"/>
      <c r="X48" s="35"/>
      <c r="Y48" s="34"/>
      <c r="Z48" s="35"/>
    </row>
    <row r="49" spans="17:26">
      <c r="Q49" s="34"/>
      <c r="R49" s="35"/>
      <c r="S49" s="34"/>
      <c r="T49" s="35"/>
      <c r="U49" s="34"/>
      <c r="V49" s="35"/>
      <c r="W49" s="34"/>
      <c r="X49" s="35"/>
      <c r="Y49" s="34"/>
      <c r="Z49" s="35"/>
    </row>
    <row r="50" spans="17:26">
      <c r="Q50" s="34"/>
      <c r="R50" s="35"/>
      <c r="S50" s="34"/>
      <c r="T50" s="35"/>
      <c r="U50" s="34"/>
      <c r="V50" s="35"/>
      <c r="W50" s="34"/>
      <c r="X50" s="35"/>
      <c r="Y50" s="34"/>
      <c r="Z50" s="35"/>
    </row>
  </sheetData>
  <sortState ref="A3:AD46">
    <sortCondition descending="1" ref="G3"/>
  </sortState>
  <mergeCells count="2">
    <mergeCell ref="B1:E1"/>
    <mergeCell ref="I1:AB1"/>
  </mergeCells>
  <phoneticPr fontId="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workbookViewId="0">
      <selection activeCell="I30" sqref="I30"/>
    </sheetView>
  </sheetViews>
  <sheetFormatPr defaultColWidth="9" defaultRowHeight="14.4"/>
  <sheetData>
    <row r="1" spans="1:30">
      <c r="A1" s="69" t="s">
        <v>260</v>
      </c>
      <c r="B1" s="69"/>
      <c r="C1" s="69"/>
      <c r="D1" s="69"/>
      <c r="E1" s="4" t="s">
        <v>261</v>
      </c>
      <c r="F1" s="4"/>
      <c r="G1" s="9"/>
      <c r="H1" s="70" t="s">
        <v>1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4"/>
      <c r="AC1" s="4"/>
      <c r="AD1" s="26"/>
    </row>
    <row r="2" spans="1:30">
      <c r="A2" s="12" t="s">
        <v>2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9" t="s">
        <v>9</v>
      </c>
      <c r="H2" s="4" t="s">
        <v>10</v>
      </c>
      <c r="I2" s="9" t="s">
        <v>9</v>
      </c>
      <c r="J2" s="4" t="s">
        <v>10</v>
      </c>
      <c r="K2" s="9" t="s">
        <v>9</v>
      </c>
      <c r="L2" s="4" t="s">
        <v>10</v>
      </c>
      <c r="M2" s="9" t="s">
        <v>9</v>
      </c>
      <c r="N2" s="4" t="s">
        <v>10</v>
      </c>
      <c r="O2" s="9" t="s">
        <v>9</v>
      </c>
      <c r="P2" s="4" t="s">
        <v>10</v>
      </c>
      <c r="Q2" s="9" t="s">
        <v>9</v>
      </c>
      <c r="R2" s="4" t="s">
        <v>10</v>
      </c>
      <c r="S2" s="4" t="s">
        <v>9</v>
      </c>
      <c r="T2" s="4" t="s">
        <v>10</v>
      </c>
      <c r="U2" s="4" t="s">
        <v>9</v>
      </c>
      <c r="V2" s="4" t="s">
        <v>10</v>
      </c>
      <c r="W2" s="4" t="s">
        <v>9</v>
      </c>
      <c r="X2" s="4" t="s">
        <v>10</v>
      </c>
      <c r="Y2" s="4" t="s">
        <v>9</v>
      </c>
      <c r="Z2" s="4" t="s">
        <v>10</v>
      </c>
      <c r="AA2" s="4" t="s">
        <v>11</v>
      </c>
      <c r="AB2" s="4" t="s">
        <v>12</v>
      </c>
      <c r="AC2" s="4" t="s">
        <v>13</v>
      </c>
      <c r="AD2" s="26"/>
    </row>
    <row r="3" spans="1:30" s="24" customFormat="1">
      <c r="A3" s="12" t="s">
        <v>262</v>
      </c>
      <c r="B3" s="12"/>
      <c r="C3" s="12"/>
      <c r="D3" s="12"/>
      <c r="E3" s="12"/>
      <c r="F3" s="22">
        <f t="shared" ref="F3:F26" si="0">AC3</f>
        <v>83.37</v>
      </c>
      <c r="G3" s="16">
        <v>1</v>
      </c>
      <c r="H3" s="17">
        <v>77</v>
      </c>
      <c r="I3" s="16">
        <v>1</v>
      </c>
      <c r="J3" s="17">
        <v>81</v>
      </c>
      <c r="K3" s="16">
        <v>2</v>
      </c>
      <c r="L3" s="17">
        <v>83</v>
      </c>
      <c r="M3" s="16">
        <v>2</v>
      </c>
      <c r="N3" s="17">
        <v>82</v>
      </c>
      <c r="O3" s="16">
        <v>2</v>
      </c>
      <c r="P3" s="17">
        <v>85</v>
      </c>
      <c r="Q3" s="16">
        <v>2</v>
      </c>
      <c r="R3" s="17">
        <v>88</v>
      </c>
      <c r="S3" s="16"/>
      <c r="T3" s="17"/>
      <c r="U3" s="17"/>
      <c r="V3" s="17"/>
      <c r="W3" s="17"/>
      <c r="X3" s="17"/>
      <c r="Y3" s="17"/>
      <c r="Z3" s="17"/>
      <c r="AA3" s="27">
        <f t="shared" ref="AA3:AA26" si="1">ROUND((H3*G3+I3*J3+K3*L3+M3*N3+O3*P3+Q3*R3+T3*S3+V3*U3+X3*W3+Z3*Y3)/(SUM(G3,I3,K3,M3,O3,Q3,S3,U3,W3,Y3)),2)</f>
        <v>83.4</v>
      </c>
      <c r="AB3" s="29">
        <v>83.35</v>
      </c>
      <c r="AC3" s="27">
        <f t="shared" ref="AC3:AC26" si="2">AA3*0.4+AB3*0.6</f>
        <v>83.37</v>
      </c>
    </row>
    <row r="4" spans="1:30" s="24" customFormat="1">
      <c r="A4" s="12" t="s">
        <v>263</v>
      </c>
      <c r="B4" s="12"/>
      <c r="C4" s="12"/>
      <c r="D4" s="12"/>
      <c r="E4" s="12"/>
      <c r="F4" s="22">
        <f t="shared" si="0"/>
        <v>82.994</v>
      </c>
      <c r="G4" s="16">
        <v>1</v>
      </c>
      <c r="H4" s="17">
        <v>80</v>
      </c>
      <c r="I4" s="16">
        <v>1</v>
      </c>
      <c r="J4" s="17">
        <v>85</v>
      </c>
      <c r="K4" s="16">
        <v>1</v>
      </c>
      <c r="L4" s="17">
        <v>78</v>
      </c>
      <c r="M4" s="16">
        <v>2</v>
      </c>
      <c r="N4" s="17">
        <v>80</v>
      </c>
      <c r="O4" s="16">
        <v>2</v>
      </c>
      <c r="P4" s="17">
        <v>82</v>
      </c>
      <c r="Q4" s="16">
        <v>1</v>
      </c>
      <c r="R4" s="17">
        <v>81</v>
      </c>
      <c r="S4" s="16">
        <v>2</v>
      </c>
      <c r="T4" s="17">
        <v>73</v>
      </c>
      <c r="U4" s="17"/>
      <c r="V4" s="17"/>
      <c r="W4" s="17"/>
      <c r="X4" s="17"/>
      <c r="Y4" s="17"/>
      <c r="Z4" s="17"/>
      <c r="AA4" s="27">
        <f t="shared" si="1"/>
        <v>79.400000000000006</v>
      </c>
      <c r="AB4" s="29">
        <v>85.39</v>
      </c>
      <c r="AC4" s="27">
        <f t="shared" si="2"/>
        <v>82.994</v>
      </c>
    </row>
    <row r="5" spans="1:30" s="24" customFormat="1">
      <c r="A5" s="12" t="s">
        <v>264</v>
      </c>
      <c r="B5" s="12"/>
      <c r="C5" s="12"/>
      <c r="D5" s="12"/>
      <c r="E5" s="12"/>
      <c r="F5" s="22">
        <f t="shared" si="0"/>
        <v>82.385999999999996</v>
      </c>
      <c r="G5" s="16">
        <v>1</v>
      </c>
      <c r="H5" s="17">
        <v>86</v>
      </c>
      <c r="I5" s="16">
        <v>3</v>
      </c>
      <c r="J5" s="17">
        <v>81</v>
      </c>
      <c r="K5" s="16">
        <v>2</v>
      </c>
      <c r="L5" s="17">
        <v>80</v>
      </c>
      <c r="M5" s="16">
        <v>2</v>
      </c>
      <c r="N5" s="17">
        <v>76</v>
      </c>
      <c r="O5" s="16"/>
      <c r="P5" s="17"/>
      <c r="Q5" s="16"/>
      <c r="R5" s="17"/>
      <c r="S5" s="16"/>
      <c r="T5" s="17"/>
      <c r="U5" s="17"/>
      <c r="V5" s="17"/>
      <c r="W5" s="17"/>
      <c r="X5" s="17"/>
      <c r="Y5" s="17"/>
      <c r="Z5" s="17"/>
      <c r="AA5" s="27">
        <f t="shared" si="1"/>
        <v>80.13</v>
      </c>
      <c r="AB5" s="29">
        <v>83.89</v>
      </c>
      <c r="AC5" s="27">
        <f t="shared" si="2"/>
        <v>82.385999999999996</v>
      </c>
    </row>
    <row r="6" spans="1:30" s="24" customFormat="1">
      <c r="A6" s="12" t="s">
        <v>265</v>
      </c>
      <c r="B6" s="12"/>
      <c r="C6" s="12"/>
      <c r="D6" s="12"/>
      <c r="E6" s="12"/>
      <c r="F6" s="22">
        <f t="shared" si="0"/>
        <v>82.072000000000003</v>
      </c>
      <c r="G6" s="16">
        <v>1</v>
      </c>
      <c r="H6" s="17">
        <v>80</v>
      </c>
      <c r="I6" s="16">
        <v>3</v>
      </c>
      <c r="J6" s="17">
        <v>81</v>
      </c>
      <c r="K6" s="16">
        <v>2</v>
      </c>
      <c r="L6" s="17">
        <v>89</v>
      </c>
      <c r="M6" s="16">
        <v>2</v>
      </c>
      <c r="N6" s="17">
        <v>86</v>
      </c>
      <c r="O6" s="16">
        <v>2</v>
      </c>
      <c r="P6" s="17">
        <v>81</v>
      </c>
      <c r="Q6" s="16"/>
      <c r="R6" s="17"/>
      <c r="S6" s="16"/>
      <c r="T6" s="17"/>
      <c r="U6" s="17"/>
      <c r="V6" s="17"/>
      <c r="W6" s="17"/>
      <c r="X6" s="17"/>
      <c r="Y6" s="17"/>
      <c r="Z6" s="17"/>
      <c r="AA6" s="27">
        <f t="shared" si="1"/>
        <v>83.5</v>
      </c>
      <c r="AB6" s="29">
        <v>81.12</v>
      </c>
      <c r="AC6" s="27">
        <f t="shared" si="2"/>
        <v>82.072000000000003</v>
      </c>
    </row>
    <row r="7" spans="1:30" s="24" customFormat="1">
      <c r="A7" s="12" t="s">
        <v>266</v>
      </c>
      <c r="B7" s="12"/>
      <c r="C7" s="12"/>
      <c r="D7" s="12"/>
      <c r="E7" s="12"/>
      <c r="F7" s="22">
        <f t="shared" si="0"/>
        <v>81.322000000000003</v>
      </c>
      <c r="G7" s="16">
        <v>1</v>
      </c>
      <c r="H7" s="17">
        <v>85</v>
      </c>
      <c r="I7" s="16">
        <v>1</v>
      </c>
      <c r="J7" s="17">
        <v>82</v>
      </c>
      <c r="K7" s="16">
        <v>2</v>
      </c>
      <c r="L7" s="17">
        <v>76</v>
      </c>
      <c r="M7" s="16">
        <v>2</v>
      </c>
      <c r="N7" s="17">
        <v>75</v>
      </c>
      <c r="O7" s="16">
        <v>2</v>
      </c>
      <c r="P7" s="17">
        <v>85</v>
      </c>
      <c r="Q7" s="16">
        <v>2</v>
      </c>
      <c r="R7" s="17">
        <v>86</v>
      </c>
      <c r="S7" s="16"/>
      <c r="T7" s="17"/>
      <c r="U7" s="17"/>
      <c r="V7" s="17"/>
      <c r="W7" s="17"/>
      <c r="X7" s="17"/>
      <c r="Y7" s="17"/>
      <c r="Z7" s="17"/>
      <c r="AA7" s="27">
        <f t="shared" si="1"/>
        <v>81.099999999999994</v>
      </c>
      <c r="AB7" s="29">
        <v>81.47</v>
      </c>
      <c r="AC7" s="27">
        <f t="shared" si="2"/>
        <v>81.322000000000003</v>
      </c>
    </row>
    <row r="8" spans="1:30" s="24" customFormat="1">
      <c r="A8" s="12" t="s">
        <v>267</v>
      </c>
      <c r="B8" s="12"/>
      <c r="C8" s="12"/>
      <c r="D8" s="12"/>
      <c r="E8" s="12"/>
      <c r="F8" s="22">
        <f t="shared" si="0"/>
        <v>80.691999999999993</v>
      </c>
      <c r="G8" s="16">
        <v>2</v>
      </c>
      <c r="H8" s="17">
        <v>78</v>
      </c>
      <c r="I8" s="16">
        <v>1</v>
      </c>
      <c r="J8" s="17">
        <v>78</v>
      </c>
      <c r="K8" s="16">
        <v>2</v>
      </c>
      <c r="L8" s="17">
        <v>80</v>
      </c>
      <c r="M8" s="16">
        <v>1</v>
      </c>
      <c r="N8" s="17">
        <v>81</v>
      </c>
      <c r="O8" s="16">
        <v>3</v>
      </c>
      <c r="P8" s="17">
        <v>80</v>
      </c>
      <c r="Q8" s="16">
        <v>2</v>
      </c>
      <c r="R8" s="17">
        <v>76</v>
      </c>
      <c r="S8" s="16"/>
      <c r="T8" s="17"/>
      <c r="U8" s="17"/>
      <c r="V8" s="17"/>
      <c r="W8" s="17"/>
      <c r="X8" s="17"/>
      <c r="Y8" s="17"/>
      <c r="Z8" s="17"/>
      <c r="AA8" s="27">
        <f t="shared" si="1"/>
        <v>78.819999999999993</v>
      </c>
      <c r="AB8" s="29">
        <v>81.94</v>
      </c>
      <c r="AC8" s="27">
        <f t="shared" si="2"/>
        <v>80.691999999999993</v>
      </c>
    </row>
    <row r="9" spans="1:30" s="24" customFormat="1">
      <c r="A9" s="12" t="s">
        <v>268</v>
      </c>
      <c r="B9" s="12"/>
      <c r="C9" s="12"/>
      <c r="D9" s="12"/>
      <c r="E9" s="12"/>
      <c r="F9" s="22">
        <f t="shared" si="0"/>
        <v>80.62</v>
      </c>
      <c r="G9" s="16">
        <v>1</v>
      </c>
      <c r="H9" s="17">
        <v>80</v>
      </c>
      <c r="I9" s="16">
        <v>1</v>
      </c>
      <c r="J9" s="17">
        <v>82</v>
      </c>
      <c r="K9" s="16">
        <v>3</v>
      </c>
      <c r="L9" s="17">
        <v>77</v>
      </c>
      <c r="M9" s="16">
        <v>2</v>
      </c>
      <c r="N9" s="17">
        <v>86</v>
      </c>
      <c r="O9" s="16">
        <v>2</v>
      </c>
      <c r="P9" s="17">
        <v>85</v>
      </c>
      <c r="Q9" s="16">
        <v>2</v>
      </c>
      <c r="R9" s="17">
        <v>82</v>
      </c>
      <c r="S9" s="16"/>
      <c r="T9" s="17"/>
      <c r="U9" s="17"/>
      <c r="V9" s="17"/>
      <c r="W9" s="17"/>
      <c r="X9" s="17"/>
      <c r="Y9" s="17"/>
      <c r="Z9" s="17"/>
      <c r="AA9" s="27">
        <f t="shared" si="1"/>
        <v>81.73</v>
      </c>
      <c r="AB9" s="29">
        <v>79.88</v>
      </c>
      <c r="AC9" s="27">
        <f t="shared" si="2"/>
        <v>80.62</v>
      </c>
    </row>
    <row r="10" spans="1:30" s="24" customFormat="1">
      <c r="A10" s="12" t="s">
        <v>269</v>
      </c>
      <c r="B10" s="12"/>
      <c r="C10" s="12"/>
      <c r="D10" s="12"/>
      <c r="E10" s="12"/>
      <c r="F10" s="22">
        <f t="shared" si="0"/>
        <v>80.385999999999996</v>
      </c>
      <c r="G10" s="16">
        <v>1</v>
      </c>
      <c r="H10" s="17">
        <v>84</v>
      </c>
      <c r="I10" s="16">
        <v>1</v>
      </c>
      <c r="J10" s="17">
        <v>81</v>
      </c>
      <c r="K10" s="16">
        <v>2</v>
      </c>
      <c r="L10" s="17">
        <v>85</v>
      </c>
      <c r="M10" s="16">
        <v>3</v>
      </c>
      <c r="N10" s="17">
        <v>82</v>
      </c>
      <c r="O10" s="16">
        <v>2</v>
      </c>
      <c r="P10" s="17">
        <v>84</v>
      </c>
      <c r="Q10" s="16">
        <v>2</v>
      </c>
      <c r="R10" s="17">
        <v>77</v>
      </c>
      <c r="S10" s="16"/>
      <c r="T10" s="17"/>
      <c r="U10" s="17"/>
      <c r="V10" s="17"/>
      <c r="W10" s="17"/>
      <c r="X10" s="17"/>
      <c r="Y10" s="17"/>
      <c r="Z10" s="17"/>
      <c r="AA10" s="27">
        <f t="shared" si="1"/>
        <v>82.09</v>
      </c>
      <c r="AB10" s="29">
        <v>79.25</v>
      </c>
      <c r="AC10" s="27">
        <f t="shared" si="2"/>
        <v>80.385999999999996</v>
      </c>
    </row>
    <row r="11" spans="1:30" s="24" customFormat="1">
      <c r="A11" s="12" t="s">
        <v>270</v>
      </c>
      <c r="B11" s="12"/>
      <c r="C11" s="12"/>
      <c r="D11" s="12"/>
      <c r="E11" s="12"/>
      <c r="F11" s="22">
        <f t="shared" si="0"/>
        <v>80.058000000000007</v>
      </c>
      <c r="G11" s="16">
        <v>1</v>
      </c>
      <c r="H11" s="17">
        <v>85</v>
      </c>
      <c r="I11" s="16">
        <v>2</v>
      </c>
      <c r="J11" s="17">
        <v>79</v>
      </c>
      <c r="K11" s="16">
        <v>2</v>
      </c>
      <c r="L11" s="17">
        <v>78</v>
      </c>
      <c r="M11" s="16">
        <v>2</v>
      </c>
      <c r="N11" s="17">
        <v>79</v>
      </c>
      <c r="O11" s="16">
        <v>2</v>
      </c>
      <c r="P11" s="17">
        <v>76</v>
      </c>
      <c r="Q11" s="16">
        <v>2</v>
      </c>
      <c r="R11" s="17">
        <v>76</v>
      </c>
      <c r="S11" s="16"/>
      <c r="T11" s="17"/>
      <c r="U11" s="17"/>
      <c r="V11" s="17"/>
      <c r="W11" s="17"/>
      <c r="X11" s="17"/>
      <c r="Y11" s="17"/>
      <c r="Z11" s="17"/>
      <c r="AA11" s="27">
        <f t="shared" si="1"/>
        <v>78.27</v>
      </c>
      <c r="AB11" s="29">
        <v>81.25</v>
      </c>
      <c r="AC11" s="27">
        <f t="shared" si="2"/>
        <v>80.058000000000007</v>
      </c>
    </row>
    <row r="12" spans="1:30" s="24" customFormat="1">
      <c r="A12" s="12" t="s">
        <v>271</v>
      </c>
      <c r="B12" s="12"/>
      <c r="C12" s="12"/>
      <c r="D12" s="12"/>
      <c r="E12" s="12"/>
      <c r="F12" s="22">
        <f t="shared" si="0"/>
        <v>80.036000000000001</v>
      </c>
      <c r="G12" s="16">
        <v>1</v>
      </c>
      <c r="H12" s="17">
        <v>81</v>
      </c>
      <c r="I12" s="16">
        <v>1</v>
      </c>
      <c r="J12" s="17">
        <v>81</v>
      </c>
      <c r="K12" s="16">
        <v>1</v>
      </c>
      <c r="L12" s="17">
        <v>81</v>
      </c>
      <c r="M12" s="16">
        <v>2</v>
      </c>
      <c r="N12" s="17">
        <v>86</v>
      </c>
      <c r="O12" s="16">
        <v>2</v>
      </c>
      <c r="P12" s="17">
        <v>85</v>
      </c>
      <c r="Q12" s="16">
        <v>2</v>
      </c>
      <c r="R12" s="17">
        <v>84</v>
      </c>
      <c r="S12" s="16">
        <v>3</v>
      </c>
      <c r="T12" s="17">
        <v>72</v>
      </c>
      <c r="U12" s="17"/>
      <c r="V12" s="17"/>
      <c r="W12" s="17"/>
      <c r="X12" s="17"/>
      <c r="Y12" s="17"/>
      <c r="Z12" s="17"/>
      <c r="AA12" s="27">
        <f t="shared" si="1"/>
        <v>80.75</v>
      </c>
      <c r="AB12" s="29">
        <v>79.56</v>
      </c>
      <c r="AC12" s="27">
        <f t="shared" si="2"/>
        <v>80.036000000000001</v>
      </c>
    </row>
    <row r="13" spans="1:30" s="24" customFormat="1">
      <c r="A13" s="12" t="s">
        <v>272</v>
      </c>
      <c r="B13" s="12"/>
      <c r="C13" s="12"/>
      <c r="D13" s="12"/>
      <c r="E13" s="12"/>
      <c r="F13" s="22">
        <f t="shared" si="0"/>
        <v>79.92</v>
      </c>
      <c r="G13" s="16">
        <v>1</v>
      </c>
      <c r="H13" s="17">
        <v>80</v>
      </c>
      <c r="I13" s="16">
        <v>3</v>
      </c>
      <c r="J13" s="17">
        <v>82</v>
      </c>
      <c r="K13" s="16">
        <v>2</v>
      </c>
      <c r="L13" s="17">
        <v>79</v>
      </c>
      <c r="M13" s="16">
        <v>2</v>
      </c>
      <c r="N13" s="17">
        <v>84</v>
      </c>
      <c r="O13" s="16">
        <v>2</v>
      </c>
      <c r="P13" s="17">
        <v>88</v>
      </c>
      <c r="Q13" s="16"/>
      <c r="R13" s="17"/>
      <c r="S13" s="16"/>
      <c r="T13" s="17"/>
      <c r="U13" s="17"/>
      <c r="V13" s="17"/>
      <c r="W13" s="17"/>
      <c r="X13" s="17"/>
      <c r="Y13" s="17"/>
      <c r="Z13" s="17"/>
      <c r="AA13" s="27">
        <f t="shared" si="1"/>
        <v>82.8</v>
      </c>
      <c r="AB13" s="29">
        <v>78</v>
      </c>
      <c r="AC13" s="27">
        <f t="shared" si="2"/>
        <v>79.92</v>
      </c>
    </row>
    <row r="14" spans="1:30" s="24" customFormat="1">
      <c r="A14" s="12" t="s">
        <v>273</v>
      </c>
      <c r="B14" s="12"/>
      <c r="C14" s="12"/>
      <c r="D14" s="12"/>
      <c r="E14" s="12"/>
      <c r="F14" s="22">
        <f t="shared" si="0"/>
        <v>79.754000000000005</v>
      </c>
      <c r="G14" s="16">
        <v>1</v>
      </c>
      <c r="H14" s="17">
        <v>79</v>
      </c>
      <c r="I14" s="16">
        <v>1</v>
      </c>
      <c r="J14" s="17">
        <v>76</v>
      </c>
      <c r="K14" s="16">
        <v>1</v>
      </c>
      <c r="L14" s="17">
        <v>78</v>
      </c>
      <c r="M14" s="16">
        <v>2</v>
      </c>
      <c r="N14" s="17">
        <v>78</v>
      </c>
      <c r="O14" s="16">
        <v>2</v>
      </c>
      <c r="P14" s="17">
        <v>76</v>
      </c>
      <c r="Q14" s="16">
        <v>2</v>
      </c>
      <c r="R14" s="17">
        <v>77</v>
      </c>
      <c r="S14" s="16">
        <v>3</v>
      </c>
      <c r="T14" s="17">
        <v>75</v>
      </c>
      <c r="U14" s="17"/>
      <c r="V14" s="17"/>
      <c r="W14" s="17"/>
      <c r="X14" s="17"/>
      <c r="Y14" s="17"/>
      <c r="Z14" s="17"/>
      <c r="AA14" s="27">
        <f t="shared" si="1"/>
        <v>76.67</v>
      </c>
      <c r="AB14" s="29">
        <v>81.81</v>
      </c>
      <c r="AC14" s="27">
        <f t="shared" si="2"/>
        <v>79.754000000000005</v>
      </c>
    </row>
    <row r="15" spans="1:30" s="24" customFormat="1">
      <c r="A15" s="12" t="s">
        <v>274</v>
      </c>
      <c r="B15" s="12"/>
      <c r="C15" s="12"/>
      <c r="D15" s="12"/>
      <c r="E15" s="12"/>
      <c r="F15" s="22">
        <f t="shared" si="0"/>
        <v>79.694000000000003</v>
      </c>
      <c r="G15" s="16">
        <v>1</v>
      </c>
      <c r="H15" s="17">
        <v>81</v>
      </c>
      <c r="I15" s="16">
        <v>1</v>
      </c>
      <c r="J15" s="17">
        <v>79</v>
      </c>
      <c r="K15" s="16">
        <v>3</v>
      </c>
      <c r="L15" s="17">
        <v>81</v>
      </c>
      <c r="M15" s="16">
        <v>2</v>
      </c>
      <c r="N15" s="17">
        <v>81</v>
      </c>
      <c r="O15" s="16">
        <v>2</v>
      </c>
      <c r="P15" s="17">
        <v>80</v>
      </c>
      <c r="Q15" s="16">
        <v>2</v>
      </c>
      <c r="R15" s="17">
        <v>79</v>
      </c>
      <c r="S15" s="16"/>
      <c r="T15" s="17"/>
      <c r="U15" s="17"/>
      <c r="V15" s="17"/>
      <c r="W15" s="17"/>
      <c r="X15" s="17"/>
      <c r="Y15" s="17"/>
      <c r="Z15" s="17"/>
      <c r="AA15" s="27">
        <f t="shared" si="1"/>
        <v>80.27</v>
      </c>
      <c r="AB15" s="29">
        <v>79.31</v>
      </c>
      <c r="AC15" s="27">
        <f t="shared" si="2"/>
        <v>79.694000000000003</v>
      </c>
    </row>
    <row r="16" spans="1:30" s="24" customFormat="1">
      <c r="A16" s="12" t="s">
        <v>275</v>
      </c>
      <c r="B16" s="12"/>
      <c r="C16" s="12"/>
      <c r="D16" s="12"/>
      <c r="E16" s="12"/>
      <c r="F16" s="22">
        <f t="shared" si="0"/>
        <v>79.686000000000007</v>
      </c>
      <c r="G16" s="16">
        <v>1</v>
      </c>
      <c r="H16" s="17">
        <v>85</v>
      </c>
      <c r="I16" s="16">
        <v>2</v>
      </c>
      <c r="J16" s="17">
        <v>79</v>
      </c>
      <c r="K16" s="16">
        <v>2</v>
      </c>
      <c r="L16" s="17">
        <v>80</v>
      </c>
      <c r="M16" s="16">
        <v>2</v>
      </c>
      <c r="N16" s="17">
        <v>74</v>
      </c>
      <c r="O16" s="16">
        <v>2</v>
      </c>
      <c r="P16" s="17">
        <v>76</v>
      </c>
      <c r="Q16" s="16">
        <v>2</v>
      </c>
      <c r="R16" s="17">
        <v>78</v>
      </c>
      <c r="S16" s="16"/>
      <c r="T16" s="17"/>
      <c r="U16" s="17"/>
      <c r="V16" s="17"/>
      <c r="W16" s="17"/>
      <c r="X16" s="17"/>
      <c r="Y16" s="17"/>
      <c r="Z16" s="17"/>
      <c r="AA16" s="27">
        <f t="shared" si="1"/>
        <v>78.09</v>
      </c>
      <c r="AB16" s="29">
        <v>80.75</v>
      </c>
      <c r="AC16" s="27">
        <f t="shared" si="2"/>
        <v>79.686000000000007</v>
      </c>
    </row>
    <row r="17" spans="1:29" s="24" customFormat="1">
      <c r="A17" s="12" t="s">
        <v>276</v>
      </c>
      <c r="B17" s="12"/>
      <c r="C17" s="12"/>
      <c r="D17" s="12"/>
      <c r="E17" s="12"/>
      <c r="F17" s="22">
        <f t="shared" si="0"/>
        <v>79.37</v>
      </c>
      <c r="G17" s="16">
        <v>1</v>
      </c>
      <c r="H17" s="17">
        <v>81</v>
      </c>
      <c r="I17" s="16">
        <v>3</v>
      </c>
      <c r="J17" s="17">
        <v>81</v>
      </c>
      <c r="K17" s="16">
        <v>2</v>
      </c>
      <c r="L17" s="17">
        <v>86</v>
      </c>
      <c r="M17" s="16">
        <v>2</v>
      </c>
      <c r="N17" s="17">
        <v>84</v>
      </c>
      <c r="O17" s="16">
        <v>2</v>
      </c>
      <c r="P17" s="17">
        <v>80</v>
      </c>
      <c r="Q17" s="16"/>
      <c r="R17" s="17"/>
      <c r="S17" s="16"/>
      <c r="T17" s="17"/>
      <c r="U17" s="17"/>
      <c r="V17" s="17"/>
      <c r="W17" s="17"/>
      <c r="X17" s="17"/>
      <c r="Y17" s="17"/>
      <c r="Z17" s="17"/>
      <c r="AA17" s="27">
        <f t="shared" si="1"/>
        <v>82.4</v>
      </c>
      <c r="AB17" s="29">
        <v>77.349999999999994</v>
      </c>
      <c r="AC17" s="27">
        <f t="shared" si="2"/>
        <v>79.37</v>
      </c>
    </row>
    <row r="18" spans="1:29" s="24" customFormat="1">
      <c r="A18" s="12" t="s">
        <v>277</v>
      </c>
      <c r="B18" s="12"/>
      <c r="C18" s="12"/>
      <c r="D18" s="12"/>
      <c r="E18" s="12"/>
      <c r="F18" s="22">
        <f t="shared" si="0"/>
        <v>79.087999999999994</v>
      </c>
      <c r="G18" s="16">
        <v>1</v>
      </c>
      <c r="H18" s="17">
        <v>79</v>
      </c>
      <c r="I18" s="16">
        <v>1</v>
      </c>
      <c r="J18" s="17">
        <v>81</v>
      </c>
      <c r="K18" s="16">
        <v>2</v>
      </c>
      <c r="L18" s="17">
        <v>78</v>
      </c>
      <c r="M18" s="16">
        <v>2</v>
      </c>
      <c r="N18" s="17">
        <v>80</v>
      </c>
      <c r="O18" s="16">
        <v>2</v>
      </c>
      <c r="P18" s="17">
        <v>65</v>
      </c>
      <c r="Q18" s="16">
        <v>2</v>
      </c>
      <c r="R18" s="17">
        <v>76</v>
      </c>
      <c r="S18" s="16"/>
      <c r="T18" s="17"/>
      <c r="U18" s="17"/>
      <c r="V18" s="17"/>
      <c r="W18" s="17"/>
      <c r="X18" s="17"/>
      <c r="Y18" s="17"/>
      <c r="Z18" s="17"/>
      <c r="AA18" s="27">
        <f t="shared" si="1"/>
        <v>75.8</v>
      </c>
      <c r="AB18" s="29">
        <v>81.28</v>
      </c>
      <c r="AC18" s="27">
        <f t="shared" si="2"/>
        <v>79.087999999999994</v>
      </c>
    </row>
    <row r="19" spans="1:29" s="24" customFormat="1">
      <c r="A19" s="12" t="s">
        <v>278</v>
      </c>
      <c r="B19" s="12"/>
      <c r="C19" s="12"/>
      <c r="D19" s="12"/>
      <c r="E19" s="12"/>
      <c r="F19" s="22">
        <f t="shared" si="0"/>
        <v>78.781999999999996</v>
      </c>
      <c r="G19" s="16">
        <v>1</v>
      </c>
      <c r="H19" s="17">
        <v>77</v>
      </c>
      <c r="I19" s="16">
        <v>1</v>
      </c>
      <c r="J19" s="17">
        <v>75</v>
      </c>
      <c r="K19" s="16">
        <v>3</v>
      </c>
      <c r="L19" s="17">
        <v>83</v>
      </c>
      <c r="M19" s="16">
        <v>2</v>
      </c>
      <c r="N19" s="17">
        <v>78</v>
      </c>
      <c r="O19" s="16">
        <v>2</v>
      </c>
      <c r="P19" s="17">
        <v>78</v>
      </c>
      <c r="Q19" s="16">
        <v>3</v>
      </c>
      <c r="R19" s="17">
        <v>69</v>
      </c>
      <c r="S19" s="16"/>
      <c r="T19" s="17"/>
      <c r="U19" s="17"/>
      <c r="V19" s="17"/>
      <c r="W19" s="17"/>
      <c r="X19" s="17"/>
      <c r="Y19" s="17"/>
      <c r="Z19" s="17"/>
      <c r="AA19" s="27">
        <f t="shared" si="1"/>
        <v>76.67</v>
      </c>
      <c r="AB19" s="29">
        <v>80.19</v>
      </c>
      <c r="AC19" s="27">
        <f t="shared" si="2"/>
        <v>78.781999999999996</v>
      </c>
    </row>
    <row r="20" spans="1:29" s="24" customFormat="1">
      <c r="A20" s="12" t="s">
        <v>279</v>
      </c>
      <c r="B20" s="12"/>
      <c r="C20" s="12"/>
      <c r="D20" s="12"/>
      <c r="E20" s="12"/>
      <c r="F20" s="22">
        <f t="shared" si="0"/>
        <v>78.768000000000001</v>
      </c>
      <c r="G20" s="16">
        <v>1</v>
      </c>
      <c r="H20" s="17">
        <v>79</v>
      </c>
      <c r="I20" s="16">
        <v>1</v>
      </c>
      <c r="J20" s="17">
        <v>80</v>
      </c>
      <c r="K20" s="16">
        <v>1</v>
      </c>
      <c r="L20" s="17">
        <v>76</v>
      </c>
      <c r="M20" s="16">
        <v>3</v>
      </c>
      <c r="N20" s="17">
        <v>81</v>
      </c>
      <c r="O20" s="16">
        <v>2</v>
      </c>
      <c r="P20" s="17">
        <v>82</v>
      </c>
      <c r="Q20" s="16">
        <v>2</v>
      </c>
      <c r="R20" s="17">
        <v>84</v>
      </c>
      <c r="S20" s="16"/>
      <c r="T20" s="17"/>
      <c r="U20" s="17"/>
      <c r="V20" s="17"/>
      <c r="W20" s="17"/>
      <c r="X20" s="17"/>
      <c r="Y20" s="17"/>
      <c r="Z20" s="17"/>
      <c r="AA20" s="27">
        <f t="shared" si="1"/>
        <v>81</v>
      </c>
      <c r="AB20" s="29">
        <v>77.28</v>
      </c>
      <c r="AC20" s="27">
        <f t="shared" si="2"/>
        <v>78.768000000000001</v>
      </c>
    </row>
    <row r="21" spans="1:29" s="24" customFormat="1">
      <c r="A21" s="12" t="s">
        <v>280</v>
      </c>
      <c r="B21" s="12"/>
      <c r="C21" s="12"/>
      <c r="D21" s="12"/>
      <c r="E21" s="12"/>
      <c r="F21" s="22">
        <f t="shared" si="0"/>
        <v>78.742000000000004</v>
      </c>
      <c r="G21" s="16">
        <v>1</v>
      </c>
      <c r="H21" s="17">
        <v>82</v>
      </c>
      <c r="I21" s="16">
        <v>3</v>
      </c>
      <c r="J21" s="17">
        <v>78</v>
      </c>
      <c r="K21" s="16">
        <v>2</v>
      </c>
      <c r="L21" s="17">
        <v>73</v>
      </c>
      <c r="M21" s="16">
        <v>1</v>
      </c>
      <c r="N21" s="17">
        <v>77</v>
      </c>
      <c r="O21" s="16">
        <v>2</v>
      </c>
      <c r="P21" s="17">
        <v>82</v>
      </c>
      <c r="Q21" s="16">
        <v>2</v>
      </c>
      <c r="R21" s="17">
        <v>81</v>
      </c>
      <c r="S21" s="16"/>
      <c r="T21" s="17"/>
      <c r="U21" s="17"/>
      <c r="V21" s="17"/>
      <c r="W21" s="17"/>
      <c r="X21" s="17"/>
      <c r="Y21" s="17"/>
      <c r="Z21" s="17"/>
      <c r="AA21" s="27">
        <f t="shared" si="1"/>
        <v>78.64</v>
      </c>
      <c r="AB21" s="29">
        <v>78.81</v>
      </c>
      <c r="AC21" s="27">
        <f t="shared" si="2"/>
        <v>78.742000000000004</v>
      </c>
    </row>
    <row r="22" spans="1:29" s="24" customFormat="1">
      <c r="A22" s="12" t="s">
        <v>281</v>
      </c>
      <c r="B22" s="12"/>
      <c r="C22" s="12"/>
      <c r="D22" s="12"/>
      <c r="E22" s="12"/>
      <c r="F22" s="22">
        <f t="shared" si="0"/>
        <v>78.036000000000001</v>
      </c>
      <c r="G22" s="16">
        <v>1</v>
      </c>
      <c r="H22" s="17">
        <v>79</v>
      </c>
      <c r="I22" s="16">
        <v>1</v>
      </c>
      <c r="J22" s="17">
        <v>81</v>
      </c>
      <c r="K22" s="16">
        <v>1</v>
      </c>
      <c r="L22" s="17">
        <v>80</v>
      </c>
      <c r="M22" s="16">
        <v>2</v>
      </c>
      <c r="N22" s="17">
        <v>83</v>
      </c>
      <c r="O22" s="16">
        <v>2</v>
      </c>
      <c r="P22" s="17">
        <v>76</v>
      </c>
      <c r="Q22" s="16">
        <v>1</v>
      </c>
      <c r="R22" s="17">
        <v>78</v>
      </c>
      <c r="S22" s="16">
        <v>2</v>
      </c>
      <c r="T22" s="17">
        <v>72</v>
      </c>
      <c r="U22" s="17"/>
      <c r="V22" s="17"/>
      <c r="W22" s="17"/>
      <c r="X22" s="17"/>
      <c r="Y22" s="17"/>
      <c r="Z22" s="17"/>
      <c r="AA22" s="27">
        <f t="shared" si="1"/>
        <v>78</v>
      </c>
      <c r="AB22" s="29">
        <v>78.06</v>
      </c>
      <c r="AC22" s="27">
        <f t="shared" si="2"/>
        <v>78.036000000000001</v>
      </c>
    </row>
    <row r="23" spans="1:29" s="24" customFormat="1">
      <c r="A23" s="12" t="s">
        <v>282</v>
      </c>
      <c r="B23" s="12"/>
      <c r="C23" s="12"/>
      <c r="D23" s="12"/>
      <c r="E23" s="12"/>
      <c r="F23" s="22">
        <f t="shared" si="0"/>
        <v>78.034000000000006</v>
      </c>
      <c r="G23" s="16">
        <v>1</v>
      </c>
      <c r="H23" s="17">
        <v>81</v>
      </c>
      <c r="I23" s="16">
        <v>3</v>
      </c>
      <c r="J23" s="17">
        <v>83</v>
      </c>
      <c r="K23" s="16">
        <v>2</v>
      </c>
      <c r="L23" s="17">
        <v>77</v>
      </c>
      <c r="M23" s="16">
        <v>2</v>
      </c>
      <c r="N23" s="17">
        <v>71</v>
      </c>
      <c r="O23" s="16"/>
      <c r="P23" s="17"/>
      <c r="Q23" s="16"/>
      <c r="R23" s="17"/>
      <c r="S23" s="16"/>
      <c r="T23" s="17"/>
      <c r="U23" s="17"/>
      <c r="V23" s="17"/>
      <c r="W23" s="17"/>
      <c r="X23" s="17"/>
      <c r="Y23" s="17"/>
      <c r="Z23" s="17"/>
      <c r="AA23" s="27">
        <f t="shared" si="1"/>
        <v>78.25</v>
      </c>
      <c r="AB23" s="29">
        <v>77.89</v>
      </c>
      <c r="AC23" s="27">
        <f t="shared" si="2"/>
        <v>78.034000000000006</v>
      </c>
    </row>
    <row r="24" spans="1:29" s="24" customFormat="1">
      <c r="A24" s="12" t="s">
        <v>283</v>
      </c>
      <c r="B24" s="12"/>
      <c r="C24" s="12"/>
      <c r="D24" s="12"/>
      <c r="E24" s="12"/>
      <c r="F24" s="22">
        <f t="shared" si="0"/>
        <v>77.701999999999998</v>
      </c>
      <c r="G24" s="16">
        <v>1</v>
      </c>
      <c r="H24" s="17">
        <v>80</v>
      </c>
      <c r="I24" s="16">
        <v>1</v>
      </c>
      <c r="J24" s="17">
        <v>82</v>
      </c>
      <c r="K24" s="16">
        <v>1</v>
      </c>
      <c r="L24" s="17">
        <v>83</v>
      </c>
      <c r="M24" s="16">
        <v>3</v>
      </c>
      <c r="N24" s="17">
        <v>83</v>
      </c>
      <c r="O24" s="16">
        <v>2</v>
      </c>
      <c r="P24" s="17">
        <v>60</v>
      </c>
      <c r="Q24" s="16">
        <v>2</v>
      </c>
      <c r="R24" s="17">
        <v>78</v>
      </c>
      <c r="S24" s="16"/>
      <c r="T24" s="17"/>
      <c r="U24" s="17"/>
      <c r="V24" s="17"/>
      <c r="W24" s="17"/>
      <c r="X24" s="17"/>
      <c r="Y24" s="17"/>
      <c r="Z24" s="17"/>
      <c r="AA24" s="27">
        <f t="shared" si="1"/>
        <v>77</v>
      </c>
      <c r="AB24" s="29">
        <v>78.17</v>
      </c>
      <c r="AC24" s="27">
        <f t="shared" si="2"/>
        <v>77.701999999999998</v>
      </c>
    </row>
    <row r="25" spans="1:29" s="24" customFormat="1">
      <c r="A25" s="12" t="s">
        <v>284</v>
      </c>
      <c r="B25" s="12"/>
      <c r="C25" s="12"/>
      <c r="D25" s="12"/>
      <c r="E25" s="12"/>
      <c r="F25" s="22">
        <f t="shared" si="0"/>
        <v>75.849999999999994</v>
      </c>
      <c r="G25" s="16">
        <v>1</v>
      </c>
      <c r="H25" s="17">
        <v>82</v>
      </c>
      <c r="I25" s="16">
        <v>3</v>
      </c>
      <c r="J25" s="17">
        <v>79</v>
      </c>
      <c r="K25" s="16">
        <v>2</v>
      </c>
      <c r="L25" s="17">
        <v>66</v>
      </c>
      <c r="M25" s="16">
        <v>2</v>
      </c>
      <c r="N25" s="17">
        <v>78</v>
      </c>
      <c r="O25" s="16"/>
      <c r="P25" s="17"/>
      <c r="Q25" s="16"/>
      <c r="R25" s="17"/>
      <c r="S25" s="16"/>
      <c r="T25" s="17"/>
      <c r="U25" s="17"/>
      <c r="V25" s="17"/>
      <c r="W25" s="17"/>
      <c r="X25" s="17"/>
      <c r="Y25" s="17"/>
      <c r="Z25" s="17"/>
      <c r="AA25" s="27">
        <f t="shared" si="1"/>
        <v>75.88</v>
      </c>
      <c r="AB25" s="29">
        <v>75.83</v>
      </c>
      <c r="AC25" s="27">
        <f t="shared" si="2"/>
        <v>75.849999999999994</v>
      </c>
    </row>
    <row r="26" spans="1:29" s="24" customFormat="1">
      <c r="A26" s="12" t="s">
        <v>285</v>
      </c>
      <c r="B26" s="12"/>
      <c r="C26" s="12"/>
      <c r="D26" s="12"/>
      <c r="E26" s="12"/>
      <c r="F26" s="22">
        <f t="shared" si="0"/>
        <v>75.760000000000005</v>
      </c>
      <c r="G26" s="16">
        <v>1</v>
      </c>
      <c r="H26" s="17">
        <v>78</v>
      </c>
      <c r="I26" s="16">
        <v>2</v>
      </c>
      <c r="J26" s="17">
        <v>77</v>
      </c>
      <c r="K26" s="16">
        <v>2</v>
      </c>
      <c r="L26" s="17">
        <v>73</v>
      </c>
      <c r="M26" s="16">
        <v>2</v>
      </c>
      <c r="N26" s="17">
        <v>80</v>
      </c>
      <c r="O26" s="16">
        <v>2</v>
      </c>
      <c r="P26" s="17">
        <v>75</v>
      </c>
      <c r="Q26" s="16">
        <v>3</v>
      </c>
      <c r="R26" s="17">
        <v>70</v>
      </c>
      <c r="S26" s="16"/>
      <c r="T26" s="17"/>
      <c r="U26" s="17"/>
      <c r="V26" s="17"/>
      <c r="W26" s="17"/>
      <c r="X26" s="17"/>
      <c r="Y26" s="17"/>
      <c r="Z26" s="17"/>
      <c r="AA26" s="27">
        <f t="shared" si="1"/>
        <v>74.83</v>
      </c>
      <c r="AB26" s="29">
        <v>76.38</v>
      </c>
      <c r="AC26" s="27">
        <f t="shared" si="2"/>
        <v>75.760000000000005</v>
      </c>
    </row>
  </sheetData>
  <sortState ref="A3:AC26">
    <sortCondition descending="1" ref="F1"/>
  </sortState>
  <mergeCells count="2">
    <mergeCell ref="A1:D1"/>
    <mergeCell ref="H1:AA1"/>
  </mergeCells>
  <phoneticPr fontId="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workbookViewId="0">
      <selection activeCell="A9" sqref="A9:AS9"/>
    </sheetView>
  </sheetViews>
  <sheetFormatPr defaultColWidth="9" defaultRowHeight="14.4"/>
  <sheetData>
    <row r="1" spans="1:45">
      <c r="A1" s="69" t="s">
        <v>286</v>
      </c>
      <c r="B1" s="69"/>
      <c r="C1" s="69"/>
      <c r="D1" s="69"/>
      <c r="E1" s="4" t="s">
        <v>287</v>
      </c>
      <c r="F1" s="4"/>
      <c r="G1" s="9"/>
      <c r="H1" s="70" t="s">
        <v>1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4"/>
      <c r="AC1" s="4"/>
      <c r="AD1" s="26"/>
    </row>
    <row r="2" spans="1:45">
      <c r="A2" s="12" t="s">
        <v>2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9" t="s">
        <v>9</v>
      </c>
      <c r="H2" s="4" t="s">
        <v>10</v>
      </c>
      <c r="I2" s="9" t="s">
        <v>9</v>
      </c>
      <c r="J2" s="4" t="s">
        <v>10</v>
      </c>
      <c r="K2" s="9" t="s">
        <v>9</v>
      </c>
      <c r="L2" s="4" t="s">
        <v>10</v>
      </c>
      <c r="M2" s="9" t="s">
        <v>9</v>
      </c>
      <c r="N2" s="4" t="s">
        <v>10</v>
      </c>
      <c r="O2" s="9" t="s">
        <v>9</v>
      </c>
      <c r="P2" s="4" t="s">
        <v>10</v>
      </c>
      <c r="Q2" s="9" t="s">
        <v>9</v>
      </c>
      <c r="R2" s="4" t="s">
        <v>10</v>
      </c>
      <c r="S2" s="4" t="s">
        <v>9</v>
      </c>
      <c r="T2" s="4" t="s">
        <v>10</v>
      </c>
      <c r="U2" s="4" t="s">
        <v>9</v>
      </c>
      <c r="V2" s="4" t="s">
        <v>10</v>
      </c>
      <c r="W2" s="4" t="s">
        <v>9</v>
      </c>
      <c r="X2" s="4" t="s">
        <v>10</v>
      </c>
      <c r="Y2" s="4" t="s">
        <v>9</v>
      </c>
      <c r="Z2" s="4" t="s">
        <v>10</v>
      </c>
      <c r="AA2" s="4" t="s">
        <v>11</v>
      </c>
      <c r="AB2" s="4" t="s">
        <v>12</v>
      </c>
      <c r="AC2" s="4" t="s">
        <v>13</v>
      </c>
      <c r="AD2" s="26"/>
    </row>
    <row r="3" spans="1:45" s="24" customFormat="1" ht="15.6">
      <c r="A3" s="12" t="s">
        <v>288</v>
      </c>
      <c r="B3" s="12"/>
      <c r="C3" s="12"/>
      <c r="D3" s="12"/>
      <c r="E3" s="12"/>
      <c r="F3" s="22">
        <f t="shared" ref="F3:F24" si="0">AC3</f>
        <v>87.677999999999997</v>
      </c>
      <c r="G3" s="16">
        <v>1</v>
      </c>
      <c r="H3" s="17">
        <v>83</v>
      </c>
      <c r="I3" s="16">
        <v>3</v>
      </c>
      <c r="J3" s="17">
        <v>98</v>
      </c>
      <c r="K3" s="16">
        <v>2</v>
      </c>
      <c r="L3" s="17">
        <v>87</v>
      </c>
      <c r="M3" s="16"/>
      <c r="N3" s="17"/>
      <c r="O3" s="16"/>
      <c r="P3" s="17"/>
      <c r="Q3" s="16"/>
      <c r="R3" s="17"/>
      <c r="S3" s="17"/>
      <c r="T3" s="17"/>
      <c r="U3" s="17"/>
      <c r="V3" s="17"/>
      <c r="W3" s="17"/>
      <c r="X3" s="17"/>
      <c r="Y3" s="17"/>
      <c r="Z3" s="17"/>
      <c r="AA3" s="27">
        <f t="shared" ref="AA3:AA24" si="1">ROUND((H3*G3+I3*J3+K3*L3+M3*N3+O3*P3+Q3*R3+T3*S3+V3*U3+X3*W3+Z3*Y3)/(SUM(G3,I3,K3,M3,O3,Q3,S3,U3,W3,Y3)),2)</f>
        <v>91.83</v>
      </c>
      <c r="AB3" s="28">
        <v>84.91</v>
      </c>
      <c r="AC3" s="27">
        <f t="shared" ref="AC3:AC24" si="2">AA3*0.4+AB3*0.6</f>
        <v>87.677999999999997</v>
      </c>
    </row>
    <row r="4" spans="1:45" s="24" customFormat="1" ht="15.6">
      <c r="A4" s="12" t="s">
        <v>289</v>
      </c>
      <c r="B4" s="12"/>
      <c r="C4" s="12"/>
      <c r="D4" s="12"/>
      <c r="E4" s="12"/>
      <c r="F4" s="22">
        <f t="shared" si="0"/>
        <v>82.281999999999996</v>
      </c>
      <c r="G4" s="16">
        <v>1</v>
      </c>
      <c r="H4" s="17">
        <v>80</v>
      </c>
      <c r="I4" s="16">
        <v>3</v>
      </c>
      <c r="J4" s="17">
        <v>79</v>
      </c>
      <c r="K4" s="16">
        <v>2</v>
      </c>
      <c r="L4" s="17">
        <v>85</v>
      </c>
      <c r="M4" s="16">
        <v>2</v>
      </c>
      <c r="N4" s="17">
        <v>84</v>
      </c>
      <c r="O4" s="16"/>
      <c r="P4" s="17"/>
      <c r="Q4" s="16"/>
      <c r="R4" s="17"/>
      <c r="S4" s="17"/>
      <c r="T4" s="17"/>
      <c r="U4" s="17"/>
      <c r="V4" s="17"/>
      <c r="W4" s="17"/>
      <c r="X4" s="17"/>
      <c r="Y4" s="17"/>
      <c r="Z4" s="17"/>
      <c r="AA4" s="27">
        <f t="shared" si="1"/>
        <v>81.88</v>
      </c>
      <c r="AB4" s="28">
        <v>82.55</v>
      </c>
      <c r="AC4" s="27">
        <f t="shared" si="2"/>
        <v>82.281999999999996</v>
      </c>
    </row>
    <row r="5" spans="1:45" s="24" customFormat="1" ht="15.6">
      <c r="A5" s="12" t="s">
        <v>290</v>
      </c>
      <c r="B5" s="12"/>
      <c r="C5" s="12"/>
      <c r="D5" s="12"/>
      <c r="E5" s="12"/>
      <c r="F5" s="22">
        <f t="shared" si="0"/>
        <v>81.864000000000004</v>
      </c>
      <c r="G5" s="16">
        <v>1</v>
      </c>
      <c r="H5" s="17">
        <v>85</v>
      </c>
      <c r="I5" s="16">
        <v>3</v>
      </c>
      <c r="J5" s="17">
        <v>79</v>
      </c>
      <c r="K5" s="16">
        <v>2</v>
      </c>
      <c r="L5" s="17">
        <v>84</v>
      </c>
      <c r="M5" s="16">
        <v>3</v>
      </c>
      <c r="N5" s="17">
        <v>74</v>
      </c>
      <c r="O5" s="16"/>
      <c r="P5" s="17"/>
      <c r="Q5" s="16"/>
      <c r="R5" s="17"/>
      <c r="S5" s="17"/>
      <c r="T5" s="17"/>
      <c r="U5" s="17"/>
      <c r="V5" s="17"/>
      <c r="W5" s="17"/>
      <c r="X5" s="17"/>
      <c r="Y5" s="17"/>
      <c r="Z5" s="17"/>
      <c r="AA5" s="27">
        <f t="shared" si="1"/>
        <v>79.11</v>
      </c>
      <c r="AB5" s="28">
        <v>83.7</v>
      </c>
      <c r="AC5" s="27">
        <f t="shared" si="2"/>
        <v>81.864000000000004</v>
      </c>
    </row>
    <row r="6" spans="1:45" s="24" customFormat="1" ht="15.6">
      <c r="A6" s="12" t="s">
        <v>291</v>
      </c>
      <c r="B6" s="12"/>
      <c r="C6" s="12"/>
      <c r="D6" s="12"/>
      <c r="E6" s="12"/>
      <c r="F6" s="22">
        <f t="shared" si="0"/>
        <v>81.602000000000004</v>
      </c>
      <c r="G6" s="16">
        <v>1</v>
      </c>
      <c r="H6" s="17">
        <v>82</v>
      </c>
      <c r="I6" s="16">
        <v>3</v>
      </c>
      <c r="J6" s="17">
        <v>81</v>
      </c>
      <c r="K6" s="16">
        <v>2</v>
      </c>
      <c r="L6" s="17">
        <v>82</v>
      </c>
      <c r="M6" s="16">
        <v>2</v>
      </c>
      <c r="N6" s="17">
        <v>84</v>
      </c>
      <c r="O6" s="16"/>
      <c r="P6" s="17"/>
      <c r="Q6" s="16"/>
      <c r="R6" s="17"/>
      <c r="S6" s="17"/>
      <c r="T6" s="17"/>
      <c r="U6" s="17"/>
      <c r="V6" s="17"/>
      <c r="W6" s="17"/>
      <c r="X6" s="17"/>
      <c r="Y6" s="17"/>
      <c r="Z6" s="17"/>
      <c r="AA6" s="27">
        <f t="shared" si="1"/>
        <v>82.13</v>
      </c>
      <c r="AB6" s="28">
        <v>81.25</v>
      </c>
      <c r="AC6" s="27">
        <f t="shared" si="2"/>
        <v>81.602000000000004</v>
      </c>
    </row>
    <row r="7" spans="1:45" s="24" customFormat="1" ht="15.6">
      <c r="A7" s="12" t="s">
        <v>292</v>
      </c>
      <c r="B7" s="12"/>
      <c r="C7" s="12"/>
      <c r="D7" s="12"/>
      <c r="E7" s="12"/>
      <c r="F7" s="22">
        <f t="shared" si="0"/>
        <v>80.87</v>
      </c>
      <c r="G7" s="16">
        <v>1</v>
      </c>
      <c r="H7" s="17">
        <v>85</v>
      </c>
      <c r="I7" s="16">
        <v>3</v>
      </c>
      <c r="J7" s="17">
        <v>81</v>
      </c>
      <c r="K7" s="16">
        <v>2</v>
      </c>
      <c r="L7" s="17">
        <v>82</v>
      </c>
      <c r="M7" s="16">
        <v>2</v>
      </c>
      <c r="N7" s="17">
        <v>80</v>
      </c>
      <c r="O7" s="16"/>
      <c r="P7" s="17"/>
      <c r="Q7" s="16"/>
      <c r="R7" s="17"/>
      <c r="S7" s="17"/>
      <c r="T7" s="17"/>
      <c r="U7" s="17"/>
      <c r="V7" s="17"/>
      <c r="W7" s="17"/>
      <c r="X7" s="17"/>
      <c r="Y7" s="17"/>
      <c r="Z7" s="17"/>
      <c r="AA7" s="27">
        <f t="shared" si="1"/>
        <v>81.5</v>
      </c>
      <c r="AB7" s="28">
        <v>80.45</v>
      </c>
      <c r="AC7" s="27">
        <f t="shared" si="2"/>
        <v>80.87</v>
      </c>
    </row>
    <row r="8" spans="1:45" s="24" customFormat="1" ht="15.6">
      <c r="A8" s="12" t="s">
        <v>293</v>
      </c>
      <c r="B8" s="12"/>
      <c r="C8" s="12"/>
      <c r="D8" s="12"/>
      <c r="E8" s="12"/>
      <c r="F8" s="22">
        <f t="shared" si="0"/>
        <v>80.69</v>
      </c>
      <c r="G8" s="16">
        <v>1</v>
      </c>
      <c r="H8" s="17">
        <v>85</v>
      </c>
      <c r="I8" s="16">
        <v>3</v>
      </c>
      <c r="J8" s="17">
        <v>79</v>
      </c>
      <c r="K8" s="16">
        <v>2</v>
      </c>
      <c r="L8" s="17">
        <v>82</v>
      </c>
      <c r="M8" s="16">
        <v>2</v>
      </c>
      <c r="N8" s="17">
        <v>74</v>
      </c>
      <c r="O8" s="16"/>
      <c r="P8" s="17"/>
      <c r="Q8" s="16"/>
      <c r="R8" s="17"/>
      <c r="S8" s="17"/>
      <c r="T8" s="17"/>
      <c r="U8" s="17"/>
      <c r="V8" s="17"/>
      <c r="W8" s="17"/>
      <c r="X8" s="17"/>
      <c r="Y8" s="17"/>
      <c r="Z8" s="17"/>
      <c r="AA8" s="27">
        <f t="shared" si="1"/>
        <v>79.25</v>
      </c>
      <c r="AB8" s="28">
        <v>81.650000000000006</v>
      </c>
      <c r="AC8" s="27">
        <f t="shared" si="2"/>
        <v>80.69</v>
      </c>
    </row>
    <row r="9" spans="1:45" s="25" customFormat="1" ht="15.6">
      <c r="A9" s="12" t="s">
        <v>294</v>
      </c>
      <c r="B9" s="12"/>
      <c r="C9" s="12"/>
      <c r="D9" s="12"/>
      <c r="E9" s="12"/>
      <c r="F9" s="22">
        <f t="shared" si="0"/>
        <v>80.573999999999998</v>
      </c>
      <c r="G9" s="16">
        <v>1</v>
      </c>
      <c r="H9" s="17">
        <v>82</v>
      </c>
      <c r="I9" s="16">
        <v>2</v>
      </c>
      <c r="J9" s="17">
        <v>80</v>
      </c>
      <c r="K9" s="16">
        <v>2</v>
      </c>
      <c r="L9" s="17">
        <v>85</v>
      </c>
      <c r="M9" s="16">
        <v>2</v>
      </c>
      <c r="N9" s="17">
        <v>84</v>
      </c>
      <c r="O9" s="16"/>
      <c r="P9" s="17"/>
      <c r="Q9" s="16"/>
      <c r="R9" s="17"/>
      <c r="S9" s="17"/>
      <c r="T9" s="17"/>
      <c r="U9" s="17"/>
      <c r="V9" s="17"/>
      <c r="W9" s="17"/>
      <c r="X9" s="17"/>
      <c r="Y9" s="17"/>
      <c r="Z9" s="17"/>
      <c r="AA9" s="27">
        <f t="shared" si="1"/>
        <v>82.86</v>
      </c>
      <c r="AB9" s="28">
        <v>79.05</v>
      </c>
      <c r="AC9" s="27">
        <f t="shared" si="2"/>
        <v>80.573999999999998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4" customFormat="1" ht="15.6">
      <c r="A10" s="12" t="s">
        <v>295</v>
      </c>
      <c r="B10" s="12"/>
      <c r="C10" s="12"/>
      <c r="D10" s="12"/>
      <c r="E10" s="12"/>
      <c r="F10" s="22">
        <f t="shared" si="0"/>
        <v>79.992000000000004</v>
      </c>
      <c r="G10" s="16">
        <v>1</v>
      </c>
      <c r="H10" s="17">
        <v>74</v>
      </c>
      <c r="I10" s="16">
        <v>3</v>
      </c>
      <c r="J10" s="17">
        <v>79</v>
      </c>
      <c r="K10" s="16">
        <v>2</v>
      </c>
      <c r="L10" s="17">
        <v>79</v>
      </c>
      <c r="M10" s="16">
        <v>2</v>
      </c>
      <c r="N10" s="17">
        <v>74</v>
      </c>
      <c r="O10" s="16"/>
      <c r="P10" s="17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27">
        <f t="shared" si="1"/>
        <v>77.13</v>
      </c>
      <c r="AB10" s="28">
        <v>81.900000000000006</v>
      </c>
      <c r="AC10" s="27">
        <f t="shared" si="2"/>
        <v>79.992000000000004</v>
      </c>
    </row>
    <row r="11" spans="1:45" s="24" customFormat="1" ht="15.6">
      <c r="A11" s="12" t="s">
        <v>296</v>
      </c>
      <c r="B11" s="12"/>
      <c r="C11" s="12"/>
      <c r="D11" s="12"/>
      <c r="E11" s="12"/>
      <c r="F11" s="22">
        <f t="shared" si="0"/>
        <v>79.802000000000007</v>
      </c>
      <c r="G11" s="16">
        <v>2</v>
      </c>
      <c r="H11" s="17">
        <v>75</v>
      </c>
      <c r="I11" s="16">
        <v>3</v>
      </c>
      <c r="J11" s="17">
        <v>81</v>
      </c>
      <c r="K11" s="16">
        <v>1</v>
      </c>
      <c r="L11" s="17">
        <v>80</v>
      </c>
      <c r="M11" s="16">
        <v>2</v>
      </c>
      <c r="N11" s="17">
        <v>74</v>
      </c>
      <c r="O11" s="16"/>
      <c r="P11" s="17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27">
        <f t="shared" si="1"/>
        <v>77.63</v>
      </c>
      <c r="AB11" s="28">
        <v>81.25</v>
      </c>
      <c r="AC11" s="27">
        <f t="shared" si="2"/>
        <v>79.802000000000007</v>
      </c>
    </row>
    <row r="12" spans="1:45" s="24" customFormat="1" ht="15.6">
      <c r="A12" s="12" t="s">
        <v>297</v>
      </c>
      <c r="B12" s="12"/>
      <c r="C12" s="12"/>
      <c r="D12" s="12"/>
      <c r="E12" s="12"/>
      <c r="F12" s="22">
        <f t="shared" si="0"/>
        <v>79.543999999999997</v>
      </c>
      <c r="G12" s="16">
        <v>2</v>
      </c>
      <c r="H12" s="17">
        <v>78</v>
      </c>
      <c r="I12" s="16">
        <v>1</v>
      </c>
      <c r="J12" s="17">
        <v>82</v>
      </c>
      <c r="K12" s="16">
        <v>2</v>
      </c>
      <c r="L12" s="17">
        <v>83</v>
      </c>
      <c r="M12" s="16">
        <v>2</v>
      </c>
      <c r="N12" s="17">
        <v>74</v>
      </c>
      <c r="O12" s="16"/>
      <c r="P12" s="17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27">
        <f t="shared" si="1"/>
        <v>78.86</v>
      </c>
      <c r="AB12" s="28">
        <v>80</v>
      </c>
      <c r="AC12" s="27">
        <f t="shared" si="2"/>
        <v>79.543999999999997</v>
      </c>
    </row>
    <row r="13" spans="1:45" s="24" customFormat="1" ht="15.6">
      <c r="A13" s="12" t="s">
        <v>298</v>
      </c>
      <c r="B13" s="12"/>
      <c r="C13" s="12"/>
      <c r="D13" s="12"/>
      <c r="E13" s="12"/>
      <c r="F13" s="22">
        <f t="shared" si="0"/>
        <v>79.111999999999995</v>
      </c>
      <c r="G13" s="16">
        <v>1</v>
      </c>
      <c r="H13" s="17">
        <v>84</v>
      </c>
      <c r="I13" s="16">
        <v>3</v>
      </c>
      <c r="J13" s="17">
        <v>79</v>
      </c>
      <c r="K13" s="16">
        <v>2</v>
      </c>
      <c r="L13" s="17">
        <v>79</v>
      </c>
      <c r="M13" s="16">
        <v>2</v>
      </c>
      <c r="N13" s="17">
        <v>77</v>
      </c>
      <c r="O13" s="16"/>
      <c r="P13" s="17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27">
        <f t="shared" si="1"/>
        <v>79.13</v>
      </c>
      <c r="AB13" s="28">
        <v>79.099999999999994</v>
      </c>
      <c r="AC13" s="27">
        <f t="shared" si="2"/>
        <v>79.111999999999995</v>
      </c>
    </row>
    <row r="14" spans="1:45" s="24" customFormat="1" ht="15.6">
      <c r="A14" s="12" t="s">
        <v>299</v>
      </c>
      <c r="B14" s="12"/>
      <c r="C14" s="12"/>
      <c r="D14" s="12"/>
      <c r="E14" s="12"/>
      <c r="F14" s="22">
        <f t="shared" si="0"/>
        <v>79.09</v>
      </c>
      <c r="G14" s="16">
        <v>1</v>
      </c>
      <c r="H14" s="17">
        <v>81</v>
      </c>
      <c r="I14" s="16">
        <v>3</v>
      </c>
      <c r="J14" s="17">
        <v>79</v>
      </c>
      <c r="K14" s="16">
        <v>2</v>
      </c>
      <c r="L14" s="17">
        <v>76</v>
      </c>
      <c r="M14" s="16">
        <v>2</v>
      </c>
      <c r="N14" s="17">
        <v>84</v>
      </c>
      <c r="O14" s="16"/>
      <c r="P14" s="17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27">
        <f t="shared" si="1"/>
        <v>79.75</v>
      </c>
      <c r="AB14" s="28">
        <v>78.650000000000006</v>
      </c>
      <c r="AC14" s="27">
        <f t="shared" si="2"/>
        <v>79.09</v>
      </c>
    </row>
    <row r="15" spans="1:45" s="24" customFormat="1" ht="15.6">
      <c r="A15" s="12" t="s">
        <v>300</v>
      </c>
      <c r="B15" s="12"/>
      <c r="C15" s="12"/>
      <c r="D15" s="12"/>
      <c r="E15" s="12"/>
      <c r="F15" s="22">
        <f t="shared" si="0"/>
        <v>78.88</v>
      </c>
      <c r="G15" s="16">
        <v>1</v>
      </c>
      <c r="H15" s="17">
        <v>77</v>
      </c>
      <c r="I15" s="16">
        <v>3</v>
      </c>
      <c r="J15" s="17">
        <v>79</v>
      </c>
      <c r="K15" s="16">
        <v>2</v>
      </c>
      <c r="L15" s="17">
        <v>81</v>
      </c>
      <c r="M15" s="16">
        <v>2</v>
      </c>
      <c r="N15" s="17">
        <v>84</v>
      </c>
      <c r="O15" s="16"/>
      <c r="P15" s="17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27">
        <f t="shared" si="1"/>
        <v>80.5</v>
      </c>
      <c r="AB15" s="28">
        <v>77.8</v>
      </c>
      <c r="AC15" s="27">
        <f t="shared" si="2"/>
        <v>78.88</v>
      </c>
    </row>
    <row r="16" spans="1:45" s="24" customFormat="1" ht="15.6">
      <c r="A16" s="12" t="s">
        <v>301</v>
      </c>
      <c r="B16" s="12"/>
      <c r="C16" s="12"/>
      <c r="D16" s="12"/>
      <c r="E16" s="12"/>
      <c r="F16" s="22">
        <f t="shared" si="0"/>
        <v>78.31</v>
      </c>
      <c r="G16" s="16">
        <v>2</v>
      </c>
      <c r="H16" s="17">
        <v>80</v>
      </c>
      <c r="I16" s="16">
        <v>1</v>
      </c>
      <c r="J16" s="17">
        <v>86</v>
      </c>
      <c r="K16" s="16">
        <v>2</v>
      </c>
      <c r="L16" s="17">
        <v>79</v>
      </c>
      <c r="M16" s="16"/>
      <c r="N16" s="17"/>
      <c r="O16" s="16"/>
      <c r="P16" s="17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27">
        <f t="shared" si="1"/>
        <v>80.8</v>
      </c>
      <c r="AB16" s="28">
        <v>76.650000000000006</v>
      </c>
      <c r="AC16" s="27">
        <f t="shared" si="2"/>
        <v>78.31</v>
      </c>
    </row>
    <row r="17" spans="1:29" s="24" customFormat="1" ht="15.6">
      <c r="A17" s="12" t="s">
        <v>302</v>
      </c>
      <c r="B17" s="12"/>
      <c r="C17" s="12"/>
      <c r="D17" s="12"/>
      <c r="E17" s="12"/>
      <c r="F17" s="22">
        <f t="shared" si="0"/>
        <v>78.102000000000004</v>
      </c>
      <c r="G17" s="16">
        <v>2</v>
      </c>
      <c r="H17" s="17">
        <v>82</v>
      </c>
      <c r="I17" s="16">
        <v>3</v>
      </c>
      <c r="J17" s="17">
        <v>84</v>
      </c>
      <c r="K17" s="16">
        <v>1</v>
      </c>
      <c r="L17" s="17">
        <v>80</v>
      </c>
      <c r="M17" s="16">
        <v>3</v>
      </c>
      <c r="N17" s="17">
        <v>80</v>
      </c>
      <c r="O17" s="16"/>
      <c r="P17" s="17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27">
        <f t="shared" si="1"/>
        <v>81.78</v>
      </c>
      <c r="AB17" s="28">
        <v>75.650000000000006</v>
      </c>
      <c r="AC17" s="27">
        <f t="shared" si="2"/>
        <v>78.102000000000004</v>
      </c>
    </row>
    <row r="18" spans="1:29" s="24" customFormat="1" ht="15.6">
      <c r="A18" s="12" t="s">
        <v>303</v>
      </c>
      <c r="B18" s="12"/>
      <c r="C18" s="12"/>
      <c r="D18" s="12"/>
      <c r="E18" s="12"/>
      <c r="F18" s="22">
        <f t="shared" si="0"/>
        <v>77.45</v>
      </c>
      <c r="G18" s="16">
        <v>1</v>
      </c>
      <c r="H18" s="17">
        <v>79</v>
      </c>
      <c r="I18" s="16">
        <v>3</v>
      </c>
      <c r="J18" s="17">
        <v>81</v>
      </c>
      <c r="K18" s="16">
        <v>2</v>
      </c>
      <c r="L18" s="17">
        <v>83</v>
      </c>
      <c r="M18" s="16">
        <v>2</v>
      </c>
      <c r="N18" s="17">
        <v>79</v>
      </c>
      <c r="O18" s="16"/>
      <c r="P18" s="17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27">
        <f t="shared" si="1"/>
        <v>80.75</v>
      </c>
      <c r="AB18" s="28">
        <v>75.25</v>
      </c>
      <c r="AC18" s="27">
        <f t="shared" si="2"/>
        <v>77.45</v>
      </c>
    </row>
    <row r="19" spans="1:29" s="24" customFormat="1" ht="15.6">
      <c r="A19" s="12" t="s">
        <v>304</v>
      </c>
      <c r="B19" s="12"/>
      <c r="C19" s="12"/>
      <c r="D19" s="12"/>
      <c r="E19" s="12"/>
      <c r="F19" s="22">
        <f t="shared" si="0"/>
        <v>77.244</v>
      </c>
      <c r="G19" s="16">
        <v>1</v>
      </c>
      <c r="H19" s="17">
        <v>78</v>
      </c>
      <c r="I19" s="16">
        <v>3</v>
      </c>
      <c r="J19" s="17">
        <v>75</v>
      </c>
      <c r="K19" s="16">
        <v>2</v>
      </c>
      <c r="L19" s="17">
        <v>79</v>
      </c>
      <c r="M19" s="16">
        <v>3</v>
      </c>
      <c r="N19" s="17">
        <v>69</v>
      </c>
      <c r="O19" s="16"/>
      <c r="P19" s="17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27">
        <f t="shared" si="1"/>
        <v>74.22</v>
      </c>
      <c r="AB19" s="28">
        <v>79.260000000000005</v>
      </c>
      <c r="AC19" s="27">
        <f t="shared" si="2"/>
        <v>77.244</v>
      </c>
    </row>
    <row r="20" spans="1:29" s="24" customFormat="1" ht="15.6">
      <c r="A20" s="12" t="s">
        <v>305</v>
      </c>
      <c r="B20" s="12"/>
      <c r="C20" s="12"/>
      <c r="D20" s="12"/>
      <c r="E20" s="12"/>
      <c r="F20" s="22">
        <f t="shared" si="0"/>
        <v>77.042000000000002</v>
      </c>
      <c r="G20" s="16">
        <v>1</v>
      </c>
      <c r="H20" s="17">
        <v>82</v>
      </c>
      <c r="I20" s="16">
        <v>3</v>
      </c>
      <c r="J20" s="17">
        <v>81</v>
      </c>
      <c r="K20" s="16">
        <v>2</v>
      </c>
      <c r="L20" s="17">
        <v>67</v>
      </c>
      <c r="M20" s="16">
        <v>2</v>
      </c>
      <c r="N20" s="17">
        <v>84</v>
      </c>
      <c r="O20" s="16"/>
      <c r="P20" s="17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27">
        <f t="shared" si="1"/>
        <v>78.38</v>
      </c>
      <c r="AB20" s="28">
        <v>76.150000000000006</v>
      </c>
      <c r="AC20" s="27">
        <f t="shared" si="2"/>
        <v>77.042000000000002</v>
      </c>
    </row>
    <row r="21" spans="1:29" s="24" customFormat="1" ht="15.6">
      <c r="A21" s="12" t="s">
        <v>306</v>
      </c>
      <c r="B21" s="12"/>
      <c r="C21" s="12"/>
      <c r="D21" s="12"/>
      <c r="E21" s="12"/>
      <c r="F21" s="22">
        <f t="shared" si="0"/>
        <v>76.983999999999995</v>
      </c>
      <c r="G21" s="16">
        <v>1</v>
      </c>
      <c r="H21" s="17">
        <v>76</v>
      </c>
      <c r="I21" s="16">
        <v>3</v>
      </c>
      <c r="J21" s="17">
        <v>81</v>
      </c>
      <c r="K21" s="16">
        <v>2</v>
      </c>
      <c r="L21" s="17">
        <v>73</v>
      </c>
      <c r="M21" s="16">
        <v>3</v>
      </c>
      <c r="N21" s="17">
        <v>74</v>
      </c>
      <c r="O21" s="16"/>
      <c r="P21" s="17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27">
        <f t="shared" si="1"/>
        <v>76.33</v>
      </c>
      <c r="AB21" s="28">
        <v>77.42</v>
      </c>
      <c r="AC21" s="27">
        <f t="shared" si="2"/>
        <v>76.983999999999995</v>
      </c>
    </row>
    <row r="22" spans="1:29" s="24" customFormat="1" ht="15.6">
      <c r="A22" s="12" t="s">
        <v>307</v>
      </c>
      <c r="B22" s="12"/>
      <c r="C22" s="12"/>
      <c r="D22" s="12"/>
      <c r="E22" s="12"/>
      <c r="F22" s="22">
        <f t="shared" si="0"/>
        <v>76.867999999999995</v>
      </c>
      <c r="G22" s="16">
        <v>1</v>
      </c>
      <c r="H22" s="17">
        <v>80</v>
      </c>
      <c r="I22" s="16">
        <v>2</v>
      </c>
      <c r="J22" s="17">
        <v>64</v>
      </c>
      <c r="K22" s="16">
        <v>3</v>
      </c>
      <c r="L22" s="17">
        <v>87</v>
      </c>
      <c r="M22" s="16"/>
      <c r="N22" s="17"/>
      <c r="O22" s="16"/>
      <c r="P22" s="17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27">
        <f t="shared" si="1"/>
        <v>78.17</v>
      </c>
      <c r="AB22" s="28">
        <v>76</v>
      </c>
      <c r="AC22" s="27">
        <f t="shared" si="2"/>
        <v>76.867999999999995</v>
      </c>
    </row>
    <row r="23" spans="1:29" s="24" customFormat="1" ht="15.6">
      <c r="A23" s="12" t="s">
        <v>308</v>
      </c>
      <c r="B23" s="12"/>
      <c r="C23" s="12"/>
      <c r="D23" s="12"/>
      <c r="E23" s="12"/>
      <c r="F23" s="22">
        <f t="shared" si="0"/>
        <v>74.811999999999998</v>
      </c>
      <c r="G23" s="16">
        <v>1</v>
      </c>
      <c r="H23" s="17">
        <v>72</v>
      </c>
      <c r="I23" s="16">
        <v>3</v>
      </c>
      <c r="J23" s="17">
        <v>79</v>
      </c>
      <c r="K23" s="16">
        <v>2</v>
      </c>
      <c r="L23" s="17">
        <v>77</v>
      </c>
      <c r="M23" s="16">
        <v>2</v>
      </c>
      <c r="N23" s="17">
        <v>84</v>
      </c>
      <c r="O23" s="16"/>
      <c r="P23" s="17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27">
        <f t="shared" si="1"/>
        <v>78.88</v>
      </c>
      <c r="AB23" s="28">
        <v>72.099999999999994</v>
      </c>
      <c r="AC23" s="27">
        <f t="shared" si="2"/>
        <v>74.811999999999998</v>
      </c>
    </row>
    <row r="24" spans="1:29" s="24" customFormat="1" ht="15.6">
      <c r="A24" s="12" t="s">
        <v>309</v>
      </c>
      <c r="B24" s="12"/>
      <c r="C24" s="12"/>
      <c r="D24" s="12"/>
      <c r="E24" s="12"/>
      <c r="F24" s="22">
        <f t="shared" si="0"/>
        <v>69.882000000000005</v>
      </c>
      <c r="G24" s="16">
        <v>1</v>
      </c>
      <c r="H24" s="17">
        <v>77</v>
      </c>
      <c r="I24" s="16">
        <v>2</v>
      </c>
      <c r="J24" s="17">
        <v>62</v>
      </c>
      <c r="K24" s="16">
        <v>2</v>
      </c>
      <c r="L24" s="17">
        <v>70</v>
      </c>
      <c r="M24" s="16">
        <v>3</v>
      </c>
      <c r="N24" s="17">
        <v>66</v>
      </c>
      <c r="O24" s="16"/>
      <c r="P24" s="17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27">
        <f t="shared" si="1"/>
        <v>67.38</v>
      </c>
      <c r="AB24" s="28">
        <v>71.55</v>
      </c>
      <c r="AC24" s="27">
        <f t="shared" si="2"/>
        <v>69.882000000000005</v>
      </c>
    </row>
  </sheetData>
  <sortState ref="A3:AC24">
    <sortCondition descending="1" ref="F11"/>
  </sortState>
  <mergeCells count="2">
    <mergeCell ref="A1:D1"/>
    <mergeCell ref="H1:AA1"/>
  </mergeCells>
  <phoneticPr fontId="4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9"/>
  <sheetViews>
    <sheetView topLeftCell="A2" workbookViewId="0">
      <selection activeCell="A13" sqref="A13:AI13"/>
    </sheetView>
  </sheetViews>
  <sheetFormatPr defaultColWidth="9" defaultRowHeight="14.4"/>
  <cols>
    <col min="2" max="2" width="21.6640625" customWidth="1"/>
  </cols>
  <sheetData>
    <row r="1" spans="1:35">
      <c r="A1" s="69" t="s">
        <v>310</v>
      </c>
      <c r="B1" s="69"/>
      <c r="C1" s="69"/>
      <c r="D1" s="69"/>
      <c r="E1" s="69"/>
      <c r="F1" s="4" t="s">
        <v>261</v>
      </c>
      <c r="G1" s="4"/>
      <c r="H1" s="9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5">
      <c r="A2" s="12" t="s">
        <v>2</v>
      </c>
      <c r="B2" s="12" t="s">
        <v>311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9" t="s">
        <v>9</v>
      </c>
      <c r="I2" s="4" t="s">
        <v>10</v>
      </c>
      <c r="J2" s="9" t="s">
        <v>9</v>
      </c>
      <c r="K2" s="4" t="s">
        <v>10</v>
      </c>
      <c r="L2" s="9" t="s">
        <v>9</v>
      </c>
      <c r="M2" s="4" t="s">
        <v>10</v>
      </c>
      <c r="N2" s="9" t="s">
        <v>9</v>
      </c>
      <c r="O2" s="4" t="s">
        <v>10</v>
      </c>
      <c r="P2" s="9" t="s">
        <v>9</v>
      </c>
      <c r="Q2" s="4" t="s">
        <v>10</v>
      </c>
      <c r="R2" s="9" t="s">
        <v>9</v>
      </c>
      <c r="S2" s="4" t="s">
        <v>10</v>
      </c>
      <c r="T2" s="4" t="s">
        <v>9</v>
      </c>
      <c r="U2" s="4" t="s">
        <v>10</v>
      </c>
      <c r="V2" s="4" t="s">
        <v>9</v>
      </c>
      <c r="W2" s="4" t="s">
        <v>10</v>
      </c>
      <c r="X2" s="4" t="s">
        <v>9</v>
      </c>
      <c r="Y2" s="4" t="s">
        <v>10</v>
      </c>
      <c r="Z2" s="4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5">
      <c r="A3" s="13" t="s">
        <v>312</v>
      </c>
      <c r="B3" s="13" t="s">
        <v>313</v>
      </c>
      <c r="C3" s="12"/>
      <c r="D3" s="12"/>
      <c r="E3" s="12"/>
      <c r="F3" s="12"/>
      <c r="G3" s="22">
        <f t="shared" ref="G3:G28" si="0">AD3</f>
        <v>85.616</v>
      </c>
      <c r="H3" s="16">
        <v>1</v>
      </c>
      <c r="I3" s="17">
        <v>83</v>
      </c>
      <c r="J3" s="16">
        <v>1</v>
      </c>
      <c r="K3" s="17">
        <v>83</v>
      </c>
      <c r="L3" s="16">
        <v>2</v>
      </c>
      <c r="M3" s="17">
        <v>82</v>
      </c>
      <c r="N3" s="16">
        <v>2</v>
      </c>
      <c r="O3" s="17">
        <v>81</v>
      </c>
      <c r="P3" s="16">
        <v>2</v>
      </c>
      <c r="Q3" s="17">
        <v>92</v>
      </c>
      <c r="R3" s="16">
        <v>2</v>
      </c>
      <c r="S3" s="17">
        <v>84</v>
      </c>
      <c r="T3" s="16">
        <v>2</v>
      </c>
      <c r="U3" s="17">
        <v>85</v>
      </c>
      <c r="V3" s="16">
        <v>2</v>
      </c>
      <c r="W3" s="17">
        <v>86</v>
      </c>
      <c r="X3" s="16"/>
      <c r="Y3" s="17"/>
      <c r="Z3" s="16"/>
      <c r="AA3" s="17"/>
      <c r="AB3" s="11">
        <f t="shared" ref="AB3:AB28" si="1">ROUND((I3*H3+K3*J3+M3*L3+O3*N3+Q3*P3+S3*R3+U3*T3+W3*V3+Y3*X3+AA3*Z3)/(SUM(H3,J3,L3,N3,P3,R3,T3,V3,X3,Z3)),2)</f>
        <v>84.71</v>
      </c>
      <c r="AC3" s="23" t="s">
        <v>314</v>
      </c>
      <c r="AD3" s="11">
        <f t="shared" ref="AD3:AD28" si="2">AB3*0.4+AC3*0.6</f>
        <v>85.616</v>
      </c>
    </row>
    <row r="4" spans="1:35">
      <c r="A4" s="13" t="s">
        <v>315</v>
      </c>
      <c r="B4" s="13" t="s">
        <v>313</v>
      </c>
      <c r="C4" s="13"/>
      <c r="D4" s="13"/>
      <c r="E4" s="13"/>
      <c r="F4" s="13"/>
      <c r="G4" s="22">
        <f t="shared" si="0"/>
        <v>83.22</v>
      </c>
      <c r="H4" s="15">
        <v>1</v>
      </c>
      <c r="I4" s="18">
        <v>77</v>
      </c>
      <c r="J4" s="15">
        <v>1</v>
      </c>
      <c r="K4" s="18">
        <v>88</v>
      </c>
      <c r="L4" s="15">
        <v>2</v>
      </c>
      <c r="M4" s="18">
        <v>87</v>
      </c>
      <c r="N4" s="15">
        <v>2</v>
      </c>
      <c r="O4" s="18">
        <v>85</v>
      </c>
      <c r="P4" s="15">
        <v>2</v>
      </c>
      <c r="Q4" s="18">
        <v>80</v>
      </c>
      <c r="R4" s="15">
        <v>2</v>
      </c>
      <c r="S4" s="18">
        <v>82</v>
      </c>
      <c r="T4" s="15">
        <v>2</v>
      </c>
      <c r="U4" s="18">
        <v>84</v>
      </c>
      <c r="V4" s="15">
        <v>2</v>
      </c>
      <c r="W4" s="18">
        <v>85</v>
      </c>
      <c r="X4" s="15"/>
      <c r="Y4" s="18"/>
      <c r="Z4" s="15"/>
      <c r="AA4" s="18"/>
      <c r="AB4" s="11">
        <f t="shared" si="1"/>
        <v>83.64</v>
      </c>
      <c r="AC4" s="23" t="s">
        <v>316</v>
      </c>
      <c r="AD4" s="11">
        <f t="shared" si="2"/>
        <v>83.22</v>
      </c>
    </row>
    <row r="5" spans="1:35">
      <c r="A5" s="13" t="s">
        <v>317</v>
      </c>
      <c r="B5" s="13" t="s">
        <v>313</v>
      </c>
      <c r="C5" s="12"/>
      <c r="D5" s="12"/>
      <c r="E5" s="12"/>
      <c r="F5" s="12"/>
      <c r="G5" s="22">
        <f t="shared" si="0"/>
        <v>82.71</v>
      </c>
      <c r="H5" s="16">
        <v>1</v>
      </c>
      <c r="I5" s="17">
        <v>82</v>
      </c>
      <c r="J5" s="16">
        <v>1</v>
      </c>
      <c r="K5" s="17">
        <v>80</v>
      </c>
      <c r="L5" s="16">
        <v>2</v>
      </c>
      <c r="M5" s="17">
        <v>79</v>
      </c>
      <c r="N5" s="16">
        <v>2</v>
      </c>
      <c r="O5" s="17">
        <v>81</v>
      </c>
      <c r="P5" s="16">
        <v>2</v>
      </c>
      <c r="Q5" s="17">
        <v>77</v>
      </c>
      <c r="R5" s="16">
        <v>2</v>
      </c>
      <c r="S5" s="17">
        <v>80</v>
      </c>
      <c r="T5" s="16">
        <v>2</v>
      </c>
      <c r="U5" s="17">
        <v>80</v>
      </c>
      <c r="V5" s="16">
        <v>2</v>
      </c>
      <c r="W5" s="17">
        <v>81</v>
      </c>
      <c r="X5" s="16"/>
      <c r="Y5" s="17"/>
      <c r="Z5" s="16"/>
      <c r="AA5" s="17"/>
      <c r="AB5" s="11">
        <f t="shared" si="1"/>
        <v>79.86</v>
      </c>
      <c r="AC5" s="23" t="s">
        <v>26</v>
      </c>
      <c r="AD5" s="11">
        <f t="shared" si="2"/>
        <v>82.71</v>
      </c>
    </row>
    <row r="6" spans="1:35">
      <c r="A6" s="13" t="s">
        <v>318</v>
      </c>
      <c r="B6" s="13" t="s">
        <v>313</v>
      </c>
      <c r="C6" s="13"/>
      <c r="D6" s="13"/>
      <c r="E6" s="13"/>
      <c r="F6" s="13"/>
      <c r="G6" s="22">
        <f t="shared" si="0"/>
        <v>82.584000000000003</v>
      </c>
      <c r="H6" s="15">
        <v>1</v>
      </c>
      <c r="I6" s="18">
        <v>82</v>
      </c>
      <c r="J6" s="15">
        <v>1</v>
      </c>
      <c r="K6" s="18">
        <v>82</v>
      </c>
      <c r="L6" s="15">
        <v>2</v>
      </c>
      <c r="M6" s="18">
        <v>77</v>
      </c>
      <c r="N6" s="15">
        <v>2</v>
      </c>
      <c r="O6" s="18">
        <v>78</v>
      </c>
      <c r="P6" s="15">
        <v>2</v>
      </c>
      <c r="Q6" s="18">
        <v>80</v>
      </c>
      <c r="R6" s="15">
        <v>2</v>
      </c>
      <c r="S6" s="18">
        <v>85</v>
      </c>
      <c r="T6" s="15">
        <v>2</v>
      </c>
      <c r="U6" s="18">
        <v>80</v>
      </c>
      <c r="V6" s="15">
        <v>2</v>
      </c>
      <c r="W6" s="18">
        <v>80</v>
      </c>
      <c r="X6" s="15">
        <v>2</v>
      </c>
      <c r="Y6" s="18">
        <v>85</v>
      </c>
      <c r="Z6" s="15"/>
      <c r="AA6" s="18"/>
      <c r="AB6" s="11">
        <f t="shared" si="1"/>
        <v>80.88</v>
      </c>
      <c r="AC6" s="23" t="s">
        <v>319</v>
      </c>
      <c r="AD6" s="11">
        <f t="shared" si="2"/>
        <v>82.584000000000003</v>
      </c>
    </row>
    <row r="7" spans="1:35">
      <c r="A7" s="13" t="s">
        <v>320</v>
      </c>
      <c r="B7" s="13" t="s">
        <v>313</v>
      </c>
      <c r="C7" s="12"/>
      <c r="D7" s="12"/>
      <c r="E7" s="12"/>
      <c r="F7" s="12"/>
      <c r="G7" s="22">
        <f t="shared" si="0"/>
        <v>82.274000000000001</v>
      </c>
      <c r="H7" s="16">
        <v>1</v>
      </c>
      <c r="I7" s="17">
        <v>86</v>
      </c>
      <c r="J7" s="16">
        <v>1</v>
      </c>
      <c r="K7" s="17">
        <v>84</v>
      </c>
      <c r="L7" s="16">
        <v>2</v>
      </c>
      <c r="M7" s="17">
        <v>80</v>
      </c>
      <c r="N7" s="16">
        <v>1</v>
      </c>
      <c r="O7" s="17">
        <v>85</v>
      </c>
      <c r="P7" s="16">
        <v>2</v>
      </c>
      <c r="Q7" s="17">
        <v>82</v>
      </c>
      <c r="R7" s="16">
        <v>2</v>
      </c>
      <c r="S7" s="17">
        <v>82</v>
      </c>
      <c r="T7" s="16">
        <v>2</v>
      </c>
      <c r="U7" s="17">
        <v>77</v>
      </c>
      <c r="V7" s="16">
        <v>2</v>
      </c>
      <c r="W7" s="17">
        <v>76</v>
      </c>
      <c r="X7" s="16"/>
      <c r="Y7" s="17"/>
      <c r="Z7" s="16"/>
      <c r="AA7" s="17"/>
      <c r="AB7" s="11">
        <f t="shared" si="1"/>
        <v>80.69</v>
      </c>
      <c r="AC7" s="23" t="s">
        <v>321</v>
      </c>
      <c r="AD7" s="11">
        <f t="shared" si="2"/>
        <v>82.274000000000001</v>
      </c>
    </row>
    <row r="8" spans="1:35">
      <c r="A8" s="13" t="s">
        <v>322</v>
      </c>
      <c r="B8" s="13" t="s">
        <v>313</v>
      </c>
      <c r="C8" s="12"/>
      <c r="D8" s="12"/>
      <c r="E8" s="12"/>
      <c r="F8" s="12"/>
      <c r="G8" s="22">
        <f t="shared" si="0"/>
        <v>82.128</v>
      </c>
      <c r="H8" s="15">
        <v>1</v>
      </c>
      <c r="I8" s="18">
        <v>77</v>
      </c>
      <c r="J8" s="15">
        <v>2</v>
      </c>
      <c r="K8" s="18">
        <v>79</v>
      </c>
      <c r="L8" s="15">
        <v>2</v>
      </c>
      <c r="M8" s="18">
        <v>79</v>
      </c>
      <c r="N8" s="15">
        <v>2</v>
      </c>
      <c r="O8" s="18">
        <v>80</v>
      </c>
      <c r="P8" s="15">
        <v>2</v>
      </c>
      <c r="Q8" s="18">
        <v>79</v>
      </c>
      <c r="R8" s="15">
        <v>1</v>
      </c>
      <c r="S8" s="18">
        <v>87</v>
      </c>
      <c r="T8" s="15">
        <v>2</v>
      </c>
      <c r="U8" s="18">
        <v>78</v>
      </c>
      <c r="V8" s="15">
        <v>2</v>
      </c>
      <c r="W8" s="18">
        <v>73</v>
      </c>
      <c r="X8" s="15"/>
      <c r="Y8" s="18"/>
      <c r="Z8" s="15"/>
      <c r="AA8" s="18"/>
      <c r="AB8" s="11">
        <f t="shared" si="1"/>
        <v>78.569999999999993</v>
      </c>
      <c r="AC8" s="23" t="s">
        <v>323</v>
      </c>
      <c r="AD8" s="11">
        <f t="shared" si="2"/>
        <v>82.128</v>
      </c>
    </row>
    <row r="9" spans="1:35">
      <c r="A9" s="13" t="s">
        <v>324</v>
      </c>
      <c r="B9" s="13" t="s">
        <v>313</v>
      </c>
      <c r="C9" s="12"/>
      <c r="D9" s="12"/>
      <c r="E9" s="12"/>
      <c r="F9" s="12"/>
      <c r="G9" s="22">
        <f t="shared" si="0"/>
        <v>82.024000000000001</v>
      </c>
      <c r="H9" s="15">
        <v>1</v>
      </c>
      <c r="I9" s="18">
        <v>83</v>
      </c>
      <c r="J9" s="15">
        <v>2</v>
      </c>
      <c r="K9" s="18">
        <v>80</v>
      </c>
      <c r="L9" s="15">
        <v>2</v>
      </c>
      <c r="M9" s="18">
        <v>82</v>
      </c>
      <c r="N9" s="15">
        <v>2</v>
      </c>
      <c r="O9" s="18">
        <v>77</v>
      </c>
      <c r="P9" s="15">
        <v>2</v>
      </c>
      <c r="Q9" s="18">
        <v>81</v>
      </c>
      <c r="R9" s="15">
        <v>2</v>
      </c>
      <c r="S9" s="18">
        <v>81</v>
      </c>
      <c r="T9" s="15">
        <v>2</v>
      </c>
      <c r="U9" s="18">
        <v>81</v>
      </c>
      <c r="V9" s="15">
        <v>2</v>
      </c>
      <c r="W9" s="18">
        <v>87</v>
      </c>
      <c r="X9" s="15"/>
      <c r="Y9" s="18"/>
      <c r="Z9" s="15"/>
      <c r="AA9" s="18"/>
      <c r="AB9" s="11">
        <f t="shared" si="1"/>
        <v>81.400000000000006</v>
      </c>
      <c r="AC9" s="23" t="s">
        <v>325</v>
      </c>
      <c r="AD9" s="11">
        <f t="shared" si="2"/>
        <v>82.024000000000001</v>
      </c>
    </row>
    <row r="10" spans="1:35">
      <c r="A10" s="13" t="s">
        <v>326</v>
      </c>
      <c r="B10" s="13" t="s">
        <v>313</v>
      </c>
      <c r="C10" s="12"/>
      <c r="D10" s="12"/>
      <c r="E10" s="12"/>
      <c r="F10" s="12"/>
      <c r="G10" s="22">
        <f t="shared" si="0"/>
        <v>81.754000000000005</v>
      </c>
      <c r="H10" s="16">
        <v>1</v>
      </c>
      <c r="I10" s="17">
        <v>78</v>
      </c>
      <c r="J10" s="16">
        <v>2</v>
      </c>
      <c r="K10" s="17">
        <v>84</v>
      </c>
      <c r="L10" s="16">
        <v>2</v>
      </c>
      <c r="M10" s="17">
        <v>87</v>
      </c>
      <c r="N10" s="16">
        <v>3</v>
      </c>
      <c r="O10" s="17">
        <v>78</v>
      </c>
      <c r="P10" s="16">
        <v>2</v>
      </c>
      <c r="Q10" s="17">
        <v>78</v>
      </c>
      <c r="R10" s="16">
        <v>2</v>
      </c>
      <c r="S10" s="17">
        <v>78</v>
      </c>
      <c r="T10" s="16">
        <v>2</v>
      </c>
      <c r="U10" s="17">
        <v>81</v>
      </c>
      <c r="V10" s="16">
        <v>2</v>
      </c>
      <c r="W10" s="17">
        <v>79</v>
      </c>
      <c r="X10" s="16"/>
      <c r="Y10" s="17"/>
      <c r="Z10" s="16"/>
      <c r="AA10" s="17"/>
      <c r="AB10" s="11">
        <f t="shared" si="1"/>
        <v>80.38</v>
      </c>
      <c r="AC10" s="23" t="s">
        <v>327</v>
      </c>
      <c r="AD10" s="11">
        <f t="shared" si="2"/>
        <v>81.754000000000005</v>
      </c>
    </row>
    <row r="11" spans="1:35">
      <c r="A11" s="13" t="s">
        <v>328</v>
      </c>
      <c r="B11" s="13" t="s">
        <v>313</v>
      </c>
      <c r="C11" s="12"/>
      <c r="D11" s="12"/>
      <c r="E11" s="12"/>
      <c r="F11" s="12"/>
      <c r="G11" s="22">
        <f t="shared" si="0"/>
        <v>81.72</v>
      </c>
      <c r="H11" s="16">
        <v>1</v>
      </c>
      <c r="I11" s="17">
        <v>77</v>
      </c>
      <c r="J11" s="16">
        <v>1</v>
      </c>
      <c r="K11" s="17">
        <v>80</v>
      </c>
      <c r="L11" s="16">
        <v>2</v>
      </c>
      <c r="M11" s="17">
        <v>83</v>
      </c>
      <c r="N11" s="16">
        <v>2</v>
      </c>
      <c r="O11" s="17">
        <v>78</v>
      </c>
      <c r="P11" s="16">
        <v>2</v>
      </c>
      <c r="Q11" s="17">
        <v>83</v>
      </c>
      <c r="R11" s="16">
        <v>2</v>
      </c>
      <c r="S11" s="17">
        <v>81</v>
      </c>
      <c r="T11" s="16">
        <v>2</v>
      </c>
      <c r="U11" s="17">
        <v>84</v>
      </c>
      <c r="V11" s="16">
        <v>2</v>
      </c>
      <c r="W11" s="17">
        <v>81</v>
      </c>
      <c r="X11" s="16"/>
      <c r="Y11" s="17"/>
      <c r="Z11" s="16"/>
      <c r="AA11" s="17"/>
      <c r="AB11" s="11">
        <f t="shared" si="1"/>
        <v>81.209999999999994</v>
      </c>
      <c r="AC11" s="23" t="s">
        <v>329</v>
      </c>
      <c r="AD11" s="11">
        <f t="shared" si="2"/>
        <v>81.72</v>
      </c>
    </row>
    <row r="12" spans="1:35">
      <c r="A12" s="13" t="s">
        <v>330</v>
      </c>
      <c r="B12" s="13" t="s">
        <v>313</v>
      </c>
      <c r="C12" s="13"/>
      <c r="D12" s="13"/>
      <c r="E12" s="13"/>
      <c r="F12" s="13"/>
      <c r="G12" s="22">
        <f t="shared" si="0"/>
        <v>81.691999999999993</v>
      </c>
      <c r="H12" s="15">
        <v>1</v>
      </c>
      <c r="I12" s="18">
        <v>85</v>
      </c>
      <c r="J12" s="15">
        <v>2</v>
      </c>
      <c r="K12" s="18">
        <v>78</v>
      </c>
      <c r="L12" s="15">
        <v>2</v>
      </c>
      <c r="M12" s="18">
        <v>81</v>
      </c>
      <c r="N12" s="15">
        <v>3</v>
      </c>
      <c r="O12" s="18">
        <v>80</v>
      </c>
      <c r="P12" s="15">
        <v>2</v>
      </c>
      <c r="Q12" s="18">
        <v>80</v>
      </c>
      <c r="R12" s="15">
        <v>2</v>
      </c>
      <c r="S12" s="18">
        <v>84</v>
      </c>
      <c r="T12" s="15">
        <v>2</v>
      </c>
      <c r="U12" s="18">
        <v>82</v>
      </c>
      <c r="V12" s="15">
        <v>2</v>
      </c>
      <c r="W12" s="18">
        <v>79</v>
      </c>
      <c r="X12" s="15"/>
      <c r="Y12" s="18"/>
      <c r="Z12" s="15"/>
      <c r="AA12" s="18"/>
      <c r="AB12" s="11">
        <f t="shared" si="1"/>
        <v>80.81</v>
      </c>
      <c r="AC12" s="23" t="s">
        <v>331</v>
      </c>
      <c r="AD12" s="11">
        <f t="shared" si="2"/>
        <v>81.691999999999993</v>
      </c>
    </row>
    <row r="13" spans="1:35" s="21" customFormat="1">
      <c r="A13" s="13" t="s">
        <v>332</v>
      </c>
      <c r="B13" s="13" t="s">
        <v>313</v>
      </c>
      <c r="C13" s="13"/>
      <c r="D13" s="13"/>
      <c r="E13" s="13"/>
      <c r="F13" s="13"/>
      <c r="G13" s="22">
        <f t="shared" si="0"/>
        <v>81.49799999999999</v>
      </c>
      <c r="H13" s="15">
        <v>1</v>
      </c>
      <c r="I13" s="18">
        <v>82</v>
      </c>
      <c r="J13" s="15">
        <v>1</v>
      </c>
      <c r="K13" s="18">
        <v>78</v>
      </c>
      <c r="L13" s="15">
        <v>2</v>
      </c>
      <c r="M13" s="18">
        <v>80</v>
      </c>
      <c r="N13" s="15">
        <v>2</v>
      </c>
      <c r="O13" s="18">
        <v>87</v>
      </c>
      <c r="P13" s="15">
        <v>2</v>
      </c>
      <c r="Q13" s="18">
        <v>80</v>
      </c>
      <c r="R13" s="15">
        <v>2</v>
      </c>
      <c r="S13" s="18">
        <v>83</v>
      </c>
      <c r="T13" s="15">
        <v>2</v>
      </c>
      <c r="U13" s="18">
        <v>79</v>
      </c>
      <c r="V13" s="15">
        <v>2</v>
      </c>
      <c r="W13" s="18">
        <v>81</v>
      </c>
      <c r="X13" s="15">
        <v>2</v>
      </c>
      <c r="Y13" s="18">
        <v>84</v>
      </c>
      <c r="Z13" s="15"/>
      <c r="AA13" s="18"/>
      <c r="AB13" s="11">
        <f t="shared" si="1"/>
        <v>81.75</v>
      </c>
      <c r="AC13" s="23" t="s">
        <v>333</v>
      </c>
      <c r="AD13" s="11">
        <f t="shared" si="2"/>
        <v>81.49799999999999</v>
      </c>
      <c r="AE13"/>
      <c r="AF13"/>
      <c r="AG13"/>
      <c r="AH13"/>
      <c r="AI13"/>
    </row>
    <row r="14" spans="1:35">
      <c r="A14" s="13" t="s">
        <v>334</v>
      </c>
      <c r="B14" s="13" t="s">
        <v>313</v>
      </c>
      <c r="C14" s="13"/>
      <c r="D14" s="13"/>
      <c r="E14" s="13"/>
      <c r="F14" s="13"/>
      <c r="G14" s="22">
        <f t="shared" si="0"/>
        <v>81.444000000000003</v>
      </c>
      <c r="H14" s="14">
        <v>1</v>
      </c>
      <c r="I14" s="17">
        <v>82</v>
      </c>
      <c r="J14" s="14">
        <v>1</v>
      </c>
      <c r="K14" s="17">
        <v>79</v>
      </c>
      <c r="L14" s="14">
        <v>2</v>
      </c>
      <c r="M14" s="17">
        <v>85</v>
      </c>
      <c r="N14" s="14">
        <v>2</v>
      </c>
      <c r="O14" s="17">
        <v>76</v>
      </c>
      <c r="P14" s="14">
        <v>2</v>
      </c>
      <c r="Q14" s="17">
        <v>80</v>
      </c>
      <c r="R14" s="14">
        <v>2</v>
      </c>
      <c r="S14" s="17">
        <v>87</v>
      </c>
      <c r="T14" s="14">
        <v>2</v>
      </c>
      <c r="U14" s="17">
        <v>80</v>
      </c>
      <c r="V14" s="14">
        <v>2</v>
      </c>
      <c r="W14" s="17">
        <v>77</v>
      </c>
      <c r="X14" s="14">
        <v>2</v>
      </c>
      <c r="Y14" s="17">
        <v>82</v>
      </c>
      <c r="Z14" s="14"/>
      <c r="AA14" s="17"/>
      <c r="AB14" s="11">
        <f t="shared" si="1"/>
        <v>80.94</v>
      </c>
      <c r="AC14" s="23" t="s">
        <v>335</v>
      </c>
      <c r="AD14" s="11">
        <f t="shared" si="2"/>
        <v>81.444000000000003</v>
      </c>
    </row>
    <row r="15" spans="1:35">
      <c r="A15" s="13" t="s">
        <v>336</v>
      </c>
      <c r="B15" s="13" t="s">
        <v>313</v>
      </c>
      <c r="C15" s="13"/>
      <c r="D15" s="13"/>
      <c r="E15" s="13"/>
      <c r="F15" s="13"/>
      <c r="G15" s="22">
        <f t="shared" si="0"/>
        <v>81.331999999999994</v>
      </c>
      <c r="H15" s="15">
        <v>1</v>
      </c>
      <c r="I15" s="18">
        <v>81</v>
      </c>
      <c r="J15" s="15">
        <v>1</v>
      </c>
      <c r="K15" s="18">
        <v>85</v>
      </c>
      <c r="L15" s="15">
        <v>2</v>
      </c>
      <c r="M15" s="18">
        <v>76</v>
      </c>
      <c r="N15" s="15">
        <v>2</v>
      </c>
      <c r="O15" s="18">
        <v>82</v>
      </c>
      <c r="P15" s="15">
        <v>2</v>
      </c>
      <c r="Q15" s="18">
        <v>80</v>
      </c>
      <c r="R15" s="15">
        <v>2</v>
      </c>
      <c r="S15" s="18">
        <v>78</v>
      </c>
      <c r="T15" s="15">
        <v>2</v>
      </c>
      <c r="U15" s="18">
        <v>79</v>
      </c>
      <c r="V15" s="15">
        <v>2</v>
      </c>
      <c r="W15" s="18">
        <v>82</v>
      </c>
      <c r="X15" s="15"/>
      <c r="Y15" s="18"/>
      <c r="Z15" s="15"/>
      <c r="AA15" s="18"/>
      <c r="AB15" s="11">
        <f t="shared" si="1"/>
        <v>80</v>
      </c>
      <c r="AC15" s="23" t="s">
        <v>61</v>
      </c>
      <c r="AD15" s="11">
        <f t="shared" si="2"/>
        <v>81.331999999999994</v>
      </c>
    </row>
    <row r="16" spans="1:35">
      <c r="A16" s="13" t="s">
        <v>337</v>
      </c>
      <c r="B16" s="13" t="s">
        <v>313</v>
      </c>
      <c r="C16" s="12"/>
      <c r="D16" s="12"/>
      <c r="E16" s="12"/>
      <c r="F16" s="12"/>
      <c r="G16" s="22">
        <f t="shared" si="0"/>
        <v>81.043999999999997</v>
      </c>
      <c r="H16" s="16">
        <v>1</v>
      </c>
      <c r="I16" s="17">
        <v>82</v>
      </c>
      <c r="J16" s="16">
        <v>2</v>
      </c>
      <c r="K16" s="17">
        <v>76</v>
      </c>
      <c r="L16" s="16">
        <v>2</v>
      </c>
      <c r="M16" s="17">
        <v>78</v>
      </c>
      <c r="N16" s="16">
        <v>2</v>
      </c>
      <c r="O16" s="17">
        <v>89</v>
      </c>
      <c r="P16" s="16">
        <v>3</v>
      </c>
      <c r="Q16" s="17">
        <v>81</v>
      </c>
      <c r="R16" s="16">
        <v>2</v>
      </c>
      <c r="S16" s="17">
        <v>78</v>
      </c>
      <c r="T16" s="16">
        <v>2</v>
      </c>
      <c r="U16" s="17">
        <v>80</v>
      </c>
      <c r="V16" s="16">
        <v>2</v>
      </c>
      <c r="W16" s="17">
        <v>82</v>
      </c>
      <c r="X16" s="16"/>
      <c r="Y16" s="17"/>
      <c r="Z16" s="16"/>
      <c r="AA16" s="17"/>
      <c r="AB16" s="11">
        <f t="shared" si="1"/>
        <v>80.69</v>
      </c>
      <c r="AC16" s="23" t="s">
        <v>338</v>
      </c>
      <c r="AD16" s="11">
        <f t="shared" si="2"/>
        <v>81.043999999999997</v>
      </c>
    </row>
    <row r="17" spans="1:30">
      <c r="A17" s="13" t="s">
        <v>339</v>
      </c>
      <c r="B17" s="13" t="s">
        <v>313</v>
      </c>
      <c r="C17" s="13"/>
      <c r="D17" s="13"/>
      <c r="E17" s="13"/>
      <c r="F17" s="13"/>
      <c r="G17" s="22">
        <f t="shared" si="0"/>
        <v>81.001999999999995</v>
      </c>
      <c r="H17" s="15">
        <v>1</v>
      </c>
      <c r="I17" s="18">
        <v>77</v>
      </c>
      <c r="J17" s="15">
        <v>2</v>
      </c>
      <c r="K17" s="18">
        <v>83</v>
      </c>
      <c r="L17" s="15">
        <v>2</v>
      </c>
      <c r="M17" s="18">
        <v>76</v>
      </c>
      <c r="N17" s="15">
        <v>2</v>
      </c>
      <c r="O17" s="18">
        <v>80</v>
      </c>
      <c r="P17" s="15">
        <v>2</v>
      </c>
      <c r="Q17" s="18">
        <v>85</v>
      </c>
      <c r="R17" s="15">
        <v>2</v>
      </c>
      <c r="S17" s="18">
        <v>82</v>
      </c>
      <c r="T17" s="15">
        <v>2</v>
      </c>
      <c r="U17" s="18">
        <v>78</v>
      </c>
      <c r="V17" s="15">
        <v>2</v>
      </c>
      <c r="W17" s="18">
        <v>75</v>
      </c>
      <c r="X17" s="15"/>
      <c r="Y17" s="18"/>
      <c r="Z17" s="15"/>
      <c r="AA17" s="18"/>
      <c r="AB17" s="11">
        <f t="shared" si="1"/>
        <v>79.67</v>
      </c>
      <c r="AC17" s="23" t="s">
        <v>340</v>
      </c>
      <c r="AD17" s="11">
        <f t="shared" si="2"/>
        <v>81.001999999999995</v>
      </c>
    </row>
    <row r="18" spans="1:30">
      <c r="A18" s="13" t="s">
        <v>341</v>
      </c>
      <c r="B18" s="13" t="s">
        <v>313</v>
      </c>
      <c r="C18" s="12"/>
      <c r="D18" s="12"/>
      <c r="E18" s="12"/>
      <c r="F18" s="12"/>
      <c r="G18" s="22">
        <f t="shared" si="0"/>
        <v>80.995999999999995</v>
      </c>
      <c r="H18" s="16">
        <v>1</v>
      </c>
      <c r="I18" s="17">
        <v>83</v>
      </c>
      <c r="J18" s="16">
        <v>1</v>
      </c>
      <c r="K18" s="17">
        <v>86</v>
      </c>
      <c r="L18" s="16">
        <v>2</v>
      </c>
      <c r="M18" s="17">
        <v>81</v>
      </c>
      <c r="N18" s="16">
        <v>2</v>
      </c>
      <c r="O18" s="17">
        <v>77</v>
      </c>
      <c r="P18" s="16">
        <v>2</v>
      </c>
      <c r="Q18" s="17">
        <v>80</v>
      </c>
      <c r="R18" s="16">
        <v>2</v>
      </c>
      <c r="S18" s="17">
        <v>77</v>
      </c>
      <c r="T18" s="16">
        <v>2</v>
      </c>
      <c r="U18" s="17">
        <v>77</v>
      </c>
      <c r="V18" s="16">
        <v>2</v>
      </c>
      <c r="W18" s="17">
        <v>77</v>
      </c>
      <c r="X18" s="16"/>
      <c r="Y18" s="17"/>
      <c r="Z18" s="16"/>
      <c r="AA18" s="17"/>
      <c r="AB18" s="11">
        <f t="shared" si="1"/>
        <v>79.069999999999993</v>
      </c>
      <c r="AC18" s="23" t="s">
        <v>331</v>
      </c>
      <c r="AD18" s="11">
        <f t="shared" si="2"/>
        <v>80.995999999999995</v>
      </c>
    </row>
    <row r="19" spans="1:30">
      <c r="A19" s="13" t="s">
        <v>342</v>
      </c>
      <c r="B19" s="13" t="s">
        <v>313</v>
      </c>
      <c r="C19" s="12"/>
      <c r="D19" s="12"/>
      <c r="E19" s="12"/>
      <c r="F19" s="12"/>
      <c r="G19" s="22">
        <f t="shared" si="0"/>
        <v>80.688000000000002</v>
      </c>
      <c r="H19" s="15">
        <v>1</v>
      </c>
      <c r="I19" s="18">
        <v>79</v>
      </c>
      <c r="J19" s="15">
        <v>1</v>
      </c>
      <c r="K19" s="18">
        <v>84</v>
      </c>
      <c r="L19" s="15">
        <v>2</v>
      </c>
      <c r="M19" s="18">
        <v>83</v>
      </c>
      <c r="N19" s="15">
        <v>2</v>
      </c>
      <c r="O19" s="18">
        <v>82</v>
      </c>
      <c r="P19" s="15">
        <v>2</v>
      </c>
      <c r="Q19" s="18">
        <v>78</v>
      </c>
      <c r="R19" s="15">
        <v>2</v>
      </c>
      <c r="S19" s="18">
        <v>71</v>
      </c>
      <c r="T19" s="15">
        <v>2</v>
      </c>
      <c r="U19" s="18">
        <v>81</v>
      </c>
      <c r="V19" s="15">
        <v>2</v>
      </c>
      <c r="W19" s="18">
        <v>79</v>
      </c>
      <c r="X19" s="15">
        <v>2</v>
      </c>
      <c r="Y19" s="18">
        <v>75</v>
      </c>
      <c r="Z19" s="15"/>
      <c r="AA19" s="18"/>
      <c r="AB19" s="11">
        <f t="shared" si="1"/>
        <v>78.81</v>
      </c>
      <c r="AC19" s="23" t="s">
        <v>343</v>
      </c>
      <c r="AD19" s="11">
        <f t="shared" si="2"/>
        <v>80.688000000000002</v>
      </c>
    </row>
    <row r="20" spans="1:30">
      <c r="A20" s="13" t="s">
        <v>344</v>
      </c>
      <c r="B20" s="13" t="s">
        <v>313</v>
      </c>
      <c r="C20" s="13"/>
      <c r="D20" s="13"/>
      <c r="E20" s="13"/>
      <c r="F20" s="13"/>
      <c r="G20" s="22">
        <f t="shared" si="0"/>
        <v>80.671999999999997</v>
      </c>
      <c r="H20" s="14">
        <v>1</v>
      </c>
      <c r="I20" s="17">
        <v>85</v>
      </c>
      <c r="J20" s="14">
        <v>2</v>
      </c>
      <c r="K20" s="17">
        <v>79</v>
      </c>
      <c r="L20" s="14">
        <v>2</v>
      </c>
      <c r="M20" s="17">
        <v>73</v>
      </c>
      <c r="N20" s="14">
        <v>2</v>
      </c>
      <c r="O20" s="17">
        <v>80</v>
      </c>
      <c r="P20" s="14">
        <v>2</v>
      </c>
      <c r="Q20" s="17">
        <v>85</v>
      </c>
      <c r="R20" s="14">
        <v>2</v>
      </c>
      <c r="S20" s="17">
        <v>82</v>
      </c>
      <c r="T20" s="14">
        <v>1</v>
      </c>
      <c r="U20" s="17">
        <v>84</v>
      </c>
      <c r="V20" s="14">
        <v>2</v>
      </c>
      <c r="W20" s="17">
        <v>84</v>
      </c>
      <c r="X20" s="14">
        <v>1</v>
      </c>
      <c r="Y20" s="17">
        <v>79</v>
      </c>
      <c r="Z20" s="14"/>
      <c r="AA20" s="17"/>
      <c r="AB20" s="11">
        <f t="shared" si="1"/>
        <v>80.930000000000007</v>
      </c>
      <c r="AC20" s="23" t="s">
        <v>345</v>
      </c>
      <c r="AD20" s="11">
        <f t="shared" si="2"/>
        <v>80.671999999999997</v>
      </c>
    </row>
    <row r="21" spans="1:30">
      <c r="A21" s="13" t="s">
        <v>346</v>
      </c>
      <c r="B21" s="13" t="s">
        <v>313</v>
      </c>
      <c r="C21" s="12"/>
      <c r="D21" s="12"/>
      <c r="E21" s="12"/>
      <c r="F21" s="12"/>
      <c r="G21" s="22">
        <f t="shared" si="0"/>
        <v>80.510000000000005</v>
      </c>
      <c r="H21" s="16">
        <v>1</v>
      </c>
      <c r="I21" s="17">
        <v>82</v>
      </c>
      <c r="J21" s="16">
        <v>2</v>
      </c>
      <c r="K21" s="17">
        <v>78</v>
      </c>
      <c r="L21" s="16">
        <v>2</v>
      </c>
      <c r="M21" s="17">
        <v>78</v>
      </c>
      <c r="N21" s="16">
        <v>3</v>
      </c>
      <c r="O21" s="17">
        <v>80</v>
      </c>
      <c r="P21" s="16">
        <v>2</v>
      </c>
      <c r="Q21" s="17">
        <v>81</v>
      </c>
      <c r="R21" s="16">
        <v>2</v>
      </c>
      <c r="S21" s="17">
        <v>79</v>
      </c>
      <c r="T21" s="16">
        <v>2</v>
      </c>
      <c r="U21" s="17">
        <v>83</v>
      </c>
      <c r="V21" s="16"/>
      <c r="W21" s="17"/>
      <c r="X21" s="16"/>
      <c r="Y21" s="17"/>
      <c r="Z21" s="16"/>
      <c r="AA21" s="17"/>
      <c r="AB21" s="11">
        <f t="shared" si="1"/>
        <v>80</v>
      </c>
      <c r="AC21" s="23" t="s">
        <v>347</v>
      </c>
      <c r="AD21" s="11">
        <f t="shared" si="2"/>
        <v>80.510000000000005</v>
      </c>
    </row>
    <row r="22" spans="1:30">
      <c r="A22" s="13" t="s">
        <v>348</v>
      </c>
      <c r="B22" s="13" t="s">
        <v>313</v>
      </c>
      <c r="C22" s="12"/>
      <c r="D22" s="12"/>
      <c r="E22" s="12"/>
      <c r="F22" s="12"/>
      <c r="G22" s="22">
        <f t="shared" si="0"/>
        <v>80.501999999999995</v>
      </c>
      <c r="H22" s="15">
        <v>1</v>
      </c>
      <c r="I22" s="18">
        <v>83</v>
      </c>
      <c r="J22" s="15">
        <v>1</v>
      </c>
      <c r="K22" s="18">
        <v>78</v>
      </c>
      <c r="L22" s="15">
        <v>2</v>
      </c>
      <c r="M22" s="18">
        <v>80</v>
      </c>
      <c r="N22" s="15">
        <v>2</v>
      </c>
      <c r="O22" s="18">
        <v>76</v>
      </c>
      <c r="P22" s="15">
        <v>2</v>
      </c>
      <c r="Q22" s="18">
        <v>80</v>
      </c>
      <c r="R22" s="15">
        <v>2</v>
      </c>
      <c r="S22" s="18">
        <v>78</v>
      </c>
      <c r="T22" s="15">
        <v>2</v>
      </c>
      <c r="U22" s="18">
        <v>82</v>
      </c>
      <c r="V22" s="15">
        <v>2</v>
      </c>
      <c r="W22" s="18">
        <v>80</v>
      </c>
      <c r="X22" s="15"/>
      <c r="Y22" s="18"/>
      <c r="Z22" s="15"/>
      <c r="AA22" s="18"/>
      <c r="AB22" s="11">
        <f t="shared" si="1"/>
        <v>79.5</v>
      </c>
      <c r="AC22" s="23" t="s">
        <v>349</v>
      </c>
      <c r="AD22" s="11">
        <f t="shared" si="2"/>
        <v>80.501999999999995</v>
      </c>
    </row>
    <row r="23" spans="1:30">
      <c r="A23" s="13" t="s">
        <v>350</v>
      </c>
      <c r="B23" s="13" t="s">
        <v>313</v>
      </c>
      <c r="C23" s="12"/>
      <c r="D23" s="12"/>
      <c r="E23" s="12"/>
      <c r="F23" s="12"/>
      <c r="G23" s="22">
        <f t="shared" si="0"/>
        <v>80.453999999999994</v>
      </c>
      <c r="H23" s="15">
        <v>1</v>
      </c>
      <c r="I23" s="18">
        <v>81</v>
      </c>
      <c r="J23" s="15">
        <v>2</v>
      </c>
      <c r="K23" s="18">
        <v>73</v>
      </c>
      <c r="L23" s="15">
        <v>2</v>
      </c>
      <c r="M23" s="18">
        <v>78</v>
      </c>
      <c r="N23" s="15">
        <v>2</v>
      </c>
      <c r="O23" s="18">
        <v>79</v>
      </c>
      <c r="P23" s="15">
        <v>2</v>
      </c>
      <c r="Q23" s="18">
        <v>85</v>
      </c>
      <c r="R23" s="15">
        <v>2</v>
      </c>
      <c r="S23" s="18">
        <v>82</v>
      </c>
      <c r="T23" s="15">
        <v>2</v>
      </c>
      <c r="U23" s="18">
        <v>82</v>
      </c>
      <c r="V23" s="15">
        <v>2</v>
      </c>
      <c r="W23" s="18">
        <v>79</v>
      </c>
      <c r="X23" s="15"/>
      <c r="Y23" s="18"/>
      <c r="Z23" s="15"/>
      <c r="AA23" s="18"/>
      <c r="AB23" s="11">
        <f t="shared" si="1"/>
        <v>79.8</v>
      </c>
      <c r="AC23" s="23" t="s">
        <v>351</v>
      </c>
      <c r="AD23" s="11">
        <f t="shared" si="2"/>
        <v>80.453999999999994</v>
      </c>
    </row>
    <row r="24" spans="1:30">
      <c r="A24" s="13" t="s">
        <v>352</v>
      </c>
      <c r="B24" s="13" t="s">
        <v>313</v>
      </c>
      <c r="C24" s="12"/>
      <c r="D24" s="12"/>
      <c r="E24" s="12"/>
      <c r="F24" s="12"/>
      <c r="G24" s="22">
        <f t="shared" si="0"/>
        <v>80.188000000000002</v>
      </c>
      <c r="H24" s="16">
        <v>1</v>
      </c>
      <c r="I24" s="17">
        <v>82</v>
      </c>
      <c r="J24" s="16">
        <v>3</v>
      </c>
      <c r="K24" s="17">
        <v>72</v>
      </c>
      <c r="L24" s="16">
        <v>2</v>
      </c>
      <c r="M24" s="17">
        <v>81</v>
      </c>
      <c r="N24" s="16">
        <v>2</v>
      </c>
      <c r="O24" s="17">
        <v>77</v>
      </c>
      <c r="P24" s="16">
        <v>2</v>
      </c>
      <c r="Q24" s="17">
        <v>77</v>
      </c>
      <c r="R24" s="16">
        <v>2</v>
      </c>
      <c r="S24" s="17">
        <v>75</v>
      </c>
      <c r="T24" s="16">
        <v>2</v>
      </c>
      <c r="U24" s="17">
        <v>76</v>
      </c>
      <c r="V24" s="16">
        <v>2</v>
      </c>
      <c r="W24" s="17">
        <v>78</v>
      </c>
      <c r="X24" s="16"/>
      <c r="Y24" s="17"/>
      <c r="Z24" s="16"/>
      <c r="AA24" s="17"/>
      <c r="AB24" s="11">
        <f t="shared" si="1"/>
        <v>76.63</v>
      </c>
      <c r="AC24" s="23" t="s">
        <v>353</v>
      </c>
      <c r="AD24" s="11">
        <f t="shared" si="2"/>
        <v>80.188000000000002</v>
      </c>
    </row>
    <row r="25" spans="1:30">
      <c r="A25" s="13" t="s">
        <v>354</v>
      </c>
      <c r="B25" s="13" t="s">
        <v>313</v>
      </c>
      <c r="C25" s="13"/>
      <c r="D25" s="13"/>
      <c r="E25" s="13"/>
      <c r="F25" s="13"/>
      <c r="G25" s="22">
        <f t="shared" si="0"/>
        <v>79.81</v>
      </c>
      <c r="H25" s="15">
        <v>1</v>
      </c>
      <c r="I25" s="18">
        <v>83</v>
      </c>
      <c r="J25" s="15">
        <v>1</v>
      </c>
      <c r="K25" s="18">
        <v>84</v>
      </c>
      <c r="L25" s="15">
        <v>2</v>
      </c>
      <c r="M25" s="18">
        <v>84</v>
      </c>
      <c r="N25" s="15">
        <v>2</v>
      </c>
      <c r="O25" s="18">
        <v>80</v>
      </c>
      <c r="P25" s="15">
        <v>2</v>
      </c>
      <c r="Q25" s="18">
        <v>81</v>
      </c>
      <c r="R25" s="15">
        <v>2</v>
      </c>
      <c r="S25" s="18">
        <v>78</v>
      </c>
      <c r="T25" s="15">
        <v>2</v>
      </c>
      <c r="U25" s="18">
        <v>80</v>
      </c>
      <c r="V25" s="15">
        <v>2</v>
      </c>
      <c r="W25" s="18">
        <v>83</v>
      </c>
      <c r="X25" s="15">
        <v>2</v>
      </c>
      <c r="Y25" s="18">
        <v>80</v>
      </c>
      <c r="Z25" s="15"/>
      <c r="AA25" s="18"/>
      <c r="AB25" s="11">
        <f t="shared" si="1"/>
        <v>81.19</v>
      </c>
      <c r="AC25" s="23" t="s">
        <v>355</v>
      </c>
      <c r="AD25" s="11">
        <f t="shared" si="2"/>
        <v>79.81</v>
      </c>
    </row>
    <row r="26" spans="1:30">
      <c r="A26" s="13" t="s">
        <v>356</v>
      </c>
      <c r="B26" s="13" t="s">
        <v>313</v>
      </c>
      <c r="C26" s="12"/>
      <c r="D26" s="12"/>
      <c r="E26" s="12"/>
      <c r="F26" s="12"/>
      <c r="G26" s="22">
        <f t="shared" si="0"/>
        <v>79.683999999999997</v>
      </c>
      <c r="H26" s="16">
        <v>1</v>
      </c>
      <c r="I26" s="17">
        <v>81</v>
      </c>
      <c r="J26" s="16">
        <v>1</v>
      </c>
      <c r="K26" s="17">
        <v>81</v>
      </c>
      <c r="L26" s="16">
        <v>2</v>
      </c>
      <c r="M26" s="17">
        <v>78</v>
      </c>
      <c r="N26" s="16">
        <v>2</v>
      </c>
      <c r="O26" s="17">
        <v>79</v>
      </c>
      <c r="P26" s="16">
        <v>2</v>
      </c>
      <c r="Q26" s="17">
        <v>80</v>
      </c>
      <c r="R26" s="16">
        <v>2</v>
      </c>
      <c r="S26" s="17">
        <v>85</v>
      </c>
      <c r="T26" s="16">
        <v>2</v>
      </c>
      <c r="U26" s="17">
        <v>80</v>
      </c>
      <c r="V26" s="16">
        <v>2</v>
      </c>
      <c r="W26" s="17">
        <v>79</v>
      </c>
      <c r="X26" s="16">
        <v>2</v>
      </c>
      <c r="Y26" s="17">
        <v>81</v>
      </c>
      <c r="Z26" s="16"/>
      <c r="AA26" s="17"/>
      <c r="AB26" s="11">
        <f t="shared" si="1"/>
        <v>80.38</v>
      </c>
      <c r="AC26" s="23" t="s">
        <v>357</v>
      </c>
      <c r="AD26" s="11">
        <f t="shared" si="2"/>
        <v>79.683999999999997</v>
      </c>
    </row>
    <row r="27" spans="1:30">
      <c r="A27" s="12" t="s">
        <v>358</v>
      </c>
      <c r="B27" s="12" t="s">
        <v>359</v>
      </c>
      <c r="C27" s="13"/>
      <c r="D27" s="13"/>
      <c r="E27" s="13"/>
      <c r="F27" s="13"/>
      <c r="G27" s="22">
        <f t="shared" si="0"/>
        <v>76.400000000000006</v>
      </c>
      <c r="H27" s="14">
        <v>1</v>
      </c>
      <c r="I27" s="17">
        <v>79</v>
      </c>
      <c r="J27" s="14">
        <v>2</v>
      </c>
      <c r="K27" s="17">
        <v>78</v>
      </c>
      <c r="L27" s="14">
        <v>2</v>
      </c>
      <c r="M27" s="17">
        <v>80</v>
      </c>
      <c r="N27" s="14">
        <v>2</v>
      </c>
      <c r="O27" s="17">
        <v>72</v>
      </c>
      <c r="P27" s="14">
        <v>3</v>
      </c>
      <c r="Q27" s="17">
        <v>78</v>
      </c>
      <c r="R27" s="14"/>
      <c r="S27" s="17"/>
      <c r="T27" s="14"/>
      <c r="U27" s="17"/>
      <c r="V27" s="14"/>
      <c r="W27" s="17"/>
      <c r="X27" s="14"/>
      <c r="Y27" s="17"/>
      <c r="Z27" s="14"/>
      <c r="AA27" s="17"/>
      <c r="AB27" s="11">
        <f t="shared" si="1"/>
        <v>77.3</v>
      </c>
      <c r="AC27" s="23">
        <v>75.8</v>
      </c>
      <c r="AD27" s="11">
        <f t="shared" si="2"/>
        <v>76.400000000000006</v>
      </c>
    </row>
    <row r="28" spans="1:30">
      <c r="A28" s="13" t="s">
        <v>360</v>
      </c>
      <c r="B28" s="13" t="s">
        <v>359</v>
      </c>
      <c r="C28" s="13"/>
      <c r="D28" s="13"/>
      <c r="E28" s="13"/>
      <c r="F28" s="13"/>
      <c r="G28" s="22">
        <f t="shared" si="0"/>
        <v>75.977999999999994</v>
      </c>
      <c r="H28" s="14">
        <v>1</v>
      </c>
      <c r="I28" s="17">
        <v>81</v>
      </c>
      <c r="J28" s="14">
        <v>2</v>
      </c>
      <c r="K28" s="17">
        <v>72</v>
      </c>
      <c r="L28" s="14">
        <v>2</v>
      </c>
      <c r="M28" s="17">
        <v>76</v>
      </c>
      <c r="N28" s="14">
        <v>2</v>
      </c>
      <c r="O28" s="17">
        <v>77</v>
      </c>
      <c r="P28" s="14">
        <v>2</v>
      </c>
      <c r="Q28" s="17">
        <v>78</v>
      </c>
      <c r="R28" s="14">
        <v>3</v>
      </c>
      <c r="S28" s="17">
        <v>74</v>
      </c>
      <c r="T28" s="14"/>
      <c r="U28" s="17"/>
      <c r="V28" s="14"/>
      <c r="W28" s="17"/>
      <c r="X28" s="14"/>
      <c r="Y28" s="17"/>
      <c r="Z28" s="14"/>
      <c r="AA28" s="17"/>
      <c r="AB28" s="11">
        <f t="shared" si="1"/>
        <v>75.75</v>
      </c>
      <c r="AC28" s="23">
        <v>76.13</v>
      </c>
      <c r="AD28" s="11">
        <f t="shared" si="2"/>
        <v>75.977999999999994</v>
      </c>
    </row>
    <row r="29" spans="1:30">
      <c r="G29" s="20"/>
    </row>
  </sheetData>
  <sortState ref="A3:AD28">
    <sortCondition descending="1" ref="G3"/>
  </sortState>
  <mergeCells count="2">
    <mergeCell ref="A1:E1"/>
    <mergeCell ref="I1:AB1"/>
  </mergeCells>
  <phoneticPr fontId="4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selection activeCell="D23" sqref="D23"/>
    </sheetView>
  </sheetViews>
  <sheetFormatPr defaultColWidth="9" defaultRowHeight="14.4"/>
  <cols>
    <col min="2" max="2" width="26.33203125" customWidth="1"/>
    <col min="3" max="3" width="24" customWidth="1"/>
  </cols>
  <sheetData>
    <row r="1" spans="1:30">
      <c r="A1" s="69" t="s">
        <v>361</v>
      </c>
      <c r="B1" s="69"/>
      <c r="C1" s="69"/>
      <c r="D1" s="69"/>
      <c r="E1" s="69"/>
      <c r="F1" s="4" t="s">
        <v>362</v>
      </c>
      <c r="G1" s="4"/>
      <c r="H1" s="9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4"/>
    </row>
    <row r="2" spans="1:30">
      <c r="A2" s="12" t="s">
        <v>2</v>
      </c>
      <c r="B2" s="12" t="s">
        <v>311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9" t="s">
        <v>9</v>
      </c>
      <c r="I2" s="4" t="s">
        <v>10</v>
      </c>
      <c r="J2" s="9" t="s">
        <v>9</v>
      </c>
      <c r="K2" s="4" t="s">
        <v>10</v>
      </c>
      <c r="L2" s="9" t="s">
        <v>9</v>
      </c>
      <c r="M2" s="4" t="s">
        <v>10</v>
      </c>
      <c r="N2" s="9" t="s">
        <v>9</v>
      </c>
      <c r="O2" s="4" t="s">
        <v>10</v>
      </c>
      <c r="P2" s="9" t="s">
        <v>9</v>
      </c>
      <c r="Q2" s="4" t="s">
        <v>10</v>
      </c>
      <c r="R2" s="9" t="s">
        <v>9</v>
      </c>
      <c r="S2" s="4" t="s">
        <v>10</v>
      </c>
      <c r="T2" s="9" t="s">
        <v>9</v>
      </c>
      <c r="U2" s="4" t="s">
        <v>10</v>
      </c>
      <c r="V2" s="9" t="s">
        <v>9</v>
      </c>
      <c r="W2" s="4" t="s">
        <v>10</v>
      </c>
      <c r="X2" s="9" t="s">
        <v>9</v>
      </c>
      <c r="Y2" s="4" t="s">
        <v>10</v>
      </c>
      <c r="Z2" s="9" t="s">
        <v>9</v>
      </c>
      <c r="AA2" s="4" t="s">
        <v>10</v>
      </c>
      <c r="AB2" s="4" t="s">
        <v>11</v>
      </c>
      <c r="AC2" s="4" t="s">
        <v>12</v>
      </c>
      <c r="AD2" s="4" t="s">
        <v>13</v>
      </c>
    </row>
    <row r="3" spans="1:30">
      <c r="A3" s="12" t="s">
        <v>363</v>
      </c>
      <c r="B3" s="12" t="s">
        <v>364</v>
      </c>
      <c r="C3" s="13"/>
      <c r="D3" s="13"/>
      <c r="E3" s="13"/>
      <c r="F3" s="13"/>
      <c r="G3" s="13">
        <f t="shared" ref="G3:G27" si="0">AD3</f>
        <v>86.563999999999993</v>
      </c>
      <c r="H3" s="14">
        <v>1</v>
      </c>
      <c r="I3" s="17">
        <v>86</v>
      </c>
      <c r="J3" s="14">
        <v>2</v>
      </c>
      <c r="K3" s="17">
        <v>85</v>
      </c>
      <c r="L3" s="14">
        <v>2</v>
      </c>
      <c r="M3" s="17">
        <v>87</v>
      </c>
      <c r="N3" s="14">
        <v>2</v>
      </c>
      <c r="O3" s="17">
        <v>85</v>
      </c>
      <c r="P3" s="14">
        <v>2</v>
      </c>
      <c r="Q3" s="17">
        <v>86</v>
      </c>
      <c r="R3" s="14">
        <v>2</v>
      </c>
      <c r="S3" s="17">
        <v>85</v>
      </c>
      <c r="T3" s="14"/>
      <c r="U3" s="17"/>
      <c r="V3" s="14"/>
      <c r="W3" s="17"/>
      <c r="X3" s="14"/>
      <c r="Y3" s="17"/>
      <c r="Z3" s="14"/>
      <c r="AA3" s="17"/>
      <c r="AB3" s="19">
        <f t="shared" ref="AB3:AB27" si="1">ROUND((I3*H3+K3*J3+M3*L3+O3*N3+Q3*P3+S3*R3+U3*T3+W3*V3+Y3*X3+AA3*Z3)/(SUM(H3,J3,L3,N3,P3,R3,T3,V3,X3,Z3)),2)</f>
        <v>85.64</v>
      </c>
      <c r="AC3" s="19">
        <v>87.18</v>
      </c>
      <c r="AD3" s="19">
        <f t="shared" ref="AD3:AD27" si="2">AB3*0.4+AC3*0.6</f>
        <v>86.563999999999993</v>
      </c>
    </row>
    <row r="4" spans="1:30">
      <c r="A4" s="12" t="s">
        <v>365</v>
      </c>
      <c r="B4" s="12" t="s">
        <v>366</v>
      </c>
      <c r="C4" s="12"/>
      <c r="D4" s="12"/>
      <c r="E4" s="12"/>
      <c r="F4" s="12"/>
      <c r="G4" s="13">
        <f t="shared" si="0"/>
        <v>83.013999999999996</v>
      </c>
      <c r="H4" s="15">
        <v>1</v>
      </c>
      <c r="I4" s="18">
        <v>84</v>
      </c>
      <c r="J4" s="15">
        <v>2</v>
      </c>
      <c r="K4" s="18">
        <v>78</v>
      </c>
      <c r="L4" s="15">
        <v>2</v>
      </c>
      <c r="M4" s="18">
        <v>77</v>
      </c>
      <c r="N4" s="15">
        <v>2</v>
      </c>
      <c r="O4" s="18">
        <v>86</v>
      </c>
      <c r="P4" s="15">
        <v>2</v>
      </c>
      <c r="Q4" s="18">
        <v>83</v>
      </c>
      <c r="R4" s="15">
        <v>2</v>
      </c>
      <c r="S4" s="18">
        <v>84</v>
      </c>
      <c r="T4" s="15">
        <v>2</v>
      </c>
      <c r="U4" s="18">
        <v>83</v>
      </c>
      <c r="V4" s="15"/>
      <c r="W4" s="18"/>
      <c r="X4" s="15"/>
      <c r="Y4" s="18"/>
      <c r="Z4" s="15"/>
      <c r="AA4" s="18"/>
      <c r="AB4" s="19">
        <f t="shared" si="1"/>
        <v>82</v>
      </c>
      <c r="AC4" s="19" t="s">
        <v>367</v>
      </c>
      <c r="AD4" s="19">
        <f t="shared" si="2"/>
        <v>83.013999999999996</v>
      </c>
    </row>
    <row r="5" spans="1:30">
      <c r="A5" s="12" t="s">
        <v>368</v>
      </c>
      <c r="B5" s="12" t="s">
        <v>366</v>
      </c>
      <c r="C5" s="13"/>
      <c r="D5" s="13"/>
      <c r="E5" s="13"/>
      <c r="F5" s="13"/>
      <c r="G5" s="13">
        <f t="shared" si="0"/>
        <v>82.665999999999997</v>
      </c>
      <c r="H5" s="15">
        <v>1</v>
      </c>
      <c r="I5" s="18">
        <v>84</v>
      </c>
      <c r="J5" s="15">
        <v>2</v>
      </c>
      <c r="K5" s="18">
        <v>82</v>
      </c>
      <c r="L5" s="15">
        <v>2</v>
      </c>
      <c r="M5" s="18">
        <v>87</v>
      </c>
      <c r="N5" s="15">
        <v>2</v>
      </c>
      <c r="O5" s="18">
        <v>83</v>
      </c>
      <c r="P5" s="15">
        <v>2</v>
      </c>
      <c r="Q5" s="18">
        <v>86</v>
      </c>
      <c r="R5" s="15">
        <v>2</v>
      </c>
      <c r="S5" s="18">
        <v>80</v>
      </c>
      <c r="T5" s="15">
        <v>2</v>
      </c>
      <c r="U5" s="18">
        <v>82</v>
      </c>
      <c r="V5" s="15"/>
      <c r="W5" s="18"/>
      <c r="X5" s="15"/>
      <c r="Y5" s="18"/>
      <c r="Z5" s="15"/>
      <c r="AA5" s="18"/>
      <c r="AB5" s="19">
        <f t="shared" si="1"/>
        <v>83.38</v>
      </c>
      <c r="AC5" s="19" t="s">
        <v>369</v>
      </c>
      <c r="AD5" s="19">
        <f t="shared" si="2"/>
        <v>82.665999999999997</v>
      </c>
    </row>
    <row r="6" spans="1:30">
      <c r="A6" s="12" t="s">
        <v>370</v>
      </c>
      <c r="B6" s="12" t="s">
        <v>366</v>
      </c>
      <c r="C6" s="12"/>
      <c r="D6" s="12"/>
      <c r="E6" s="12"/>
      <c r="F6" s="12"/>
      <c r="G6" s="13">
        <f t="shared" si="0"/>
        <v>82.293999999999997</v>
      </c>
      <c r="H6" s="15">
        <v>1</v>
      </c>
      <c r="I6" s="18">
        <v>85</v>
      </c>
      <c r="J6" s="15">
        <v>2</v>
      </c>
      <c r="K6" s="18">
        <v>87</v>
      </c>
      <c r="L6" s="15">
        <v>2</v>
      </c>
      <c r="M6" s="18">
        <v>79</v>
      </c>
      <c r="N6" s="15">
        <v>2</v>
      </c>
      <c r="O6" s="18">
        <v>82</v>
      </c>
      <c r="P6" s="15">
        <v>2</v>
      </c>
      <c r="Q6" s="18">
        <v>80</v>
      </c>
      <c r="R6" s="15">
        <v>2</v>
      </c>
      <c r="S6" s="18">
        <v>82</v>
      </c>
      <c r="T6" s="15">
        <v>2</v>
      </c>
      <c r="U6" s="18">
        <v>84</v>
      </c>
      <c r="V6" s="15"/>
      <c r="W6" s="18"/>
      <c r="X6" s="15"/>
      <c r="Y6" s="18"/>
      <c r="Z6" s="15"/>
      <c r="AA6" s="18"/>
      <c r="AB6" s="19">
        <f t="shared" si="1"/>
        <v>82.54</v>
      </c>
      <c r="AC6" s="19" t="s">
        <v>371</v>
      </c>
      <c r="AD6" s="19">
        <f t="shared" si="2"/>
        <v>82.293999999999997</v>
      </c>
    </row>
    <row r="7" spans="1:30">
      <c r="A7" s="13" t="s">
        <v>372</v>
      </c>
      <c r="B7" s="13" t="s">
        <v>364</v>
      </c>
      <c r="C7" s="13"/>
      <c r="D7" s="13"/>
      <c r="E7" s="13"/>
      <c r="F7" s="13"/>
      <c r="G7" s="13">
        <f t="shared" si="0"/>
        <v>81.707999999999998</v>
      </c>
      <c r="H7" s="14">
        <v>1</v>
      </c>
      <c r="I7" s="17">
        <v>84</v>
      </c>
      <c r="J7" s="14">
        <v>2</v>
      </c>
      <c r="K7" s="17">
        <v>78</v>
      </c>
      <c r="L7" s="14">
        <v>2</v>
      </c>
      <c r="M7" s="17">
        <v>80</v>
      </c>
      <c r="N7" s="14">
        <v>2</v>
      </c>
      <c r="O7" s="17">
        <v>79</v>
      </c>
      <c r="P7" s="14">
        <v>2</v>
      </c>
      <c r="Q7" s="17">
        <v>83</v>
      </c>
      <c r="R7" s="14">
        <v>2</v>
      </c>
      <c r="S7" s="17">
        <v>85</v>
      </c>
      <c r="T7" s="14"/>
      <c r="U7" s="17"/>
      <c r="V7" s="14"/>
      <c r="W7" s="17"/>
      <c r="X7" s="14"/>
      <c r="Y7" s="17"/>
      <c r="Z7" s="14"/>
      <c r="AA7" s="17"/>
      <c r="AB7" s="19">
        <f t="shared" si="1"/>
        <v>81.27</v>
      </c>
      <c r="AC7" s="19">
        <v>82</v>
      </c>
      <c r="AD7" s="19">
        <f t="shared" si="2"/>
        <v>81.707999999999998</v>
      </c>
    </row>
    <row r="8" spans="1:30">
      <c r="A8" s="13" t="s">
        <v>373</v>
      </c>
      <c r="B8" s="13" t="s">
        <v>364</v>
      </c>
      <c r="C8" s="12"/>
      <c r="D8" s="12"/>
      <c r="E8" s="12"/>
      <c r="F8" s="12"/>
      <c r="G8" s="13">
        <f t="shared" si="0"/>
        <v>81.451999999999998</v>
      </c>
      <c r="H8" s="16">
        <v>1</v>
      </c>
      <c r="I8" s="17">
        <v>84</v>
      </c>
      <c r="J8" s="16">
        <v>2</v>
      </c>
      <c r="K8" s="17">
        <v>80</v>
      </c>
      <c r="L8" s="16">
        <v>2</v>
      </c>
      <c r="M8" s="17">
        <v>74</v>
      </c>
      <c r="N8" s="16">
        <v>2</v>
      </c>
      <c r="O8" s="17">
        <v>71</v>
      </c>
      <c r="P8" s="16">
        <v>2</v>
      </c>
      <c r="Q8" s="17">
        <v>82</v>
      </c>
      <c r="R8" s="16">
        <v>2</v>
      </c>
      <c r="S8" s="17">
        <v>76</v>
      </c>
      <c r="T8" s="16"/>
      <c r="U8" s="17"/>
      <c r="V8" s="16"/>
      <c r="W8" s="17"/>
      <c r="X8" s="16"/>
      <c r="Y8" s="17"/>
      <c r="Z8" s="16"/>
      <c r="AA8" s="17"/>
      <c r="AB8" s="19">
        <f t="shared" si="1"/>
        <v>77.27</v>
      </c>
      <c r="AC8" s="19" t="s">
        <v>374</v>
      </c>
      <c r="AD8" s="19">
        <f t="shared" si="2"/>
        <v>81.451999999999998</v>
      </c>
    </row>
    <row r="9" spans="1:30">
      <c r="A9" s="12" t="s">
        <v>375</v>
      </c>
      <c r="B9" s="12" t="s">
        <v>364</v>
      </c>
      <c r="C9" s="13"/>
      <c r="D9" s="13"/>
      <c r="E9" s="13"/>
      <c r="F9" s="13"/>
      <c r="G9" s="13">
        <f t="shared" si="0"/>
        <v>81.025999999999996</v>
      </c>
      <c r="H9" s="14">
        <v>1</v>
      </c>
      <c r="I9" s="17">
        <v>82</v>
      </c>
      <c r="J9" s="14">
        <v>2</v>
      </c>
      <c r="K9" s="17">
        <v>79</v>
      </c>
      <c r="L9" s="14">
        <v>2</v>
      </c>
      <c r="M9" s="17">
        <v>81</v>
      </c>
      <c r="N9" s="14">
        <v>2</v>
      </c>
      <c r="O9" s="17">
        <v>80</v>
      </c>
      <c r="P9" s="14">
        <v>2</v>
      </c>
      <c r="Q9" s="17">
        <v>83</v>
      </c>
      <c r="R9" s="14">
        <v>2</v>
      </c>
      <c r="S9" s="17">
        <v>77</v>
      </c>
      <c r="T9" s="14"/>
      <c r="U9" s="17"/>
      <c r="V9" s="14"/>
      <c r="W9" s="17"/>
      <c r="X9" s="14"/>
      <c r="Y9" s="17"/>
      <c r="Z9" s="14"/>
      <c r="AA9" s="17"/>
      <c r="AB9" s="19">
        <f t="shared" si="1"/>
        <v>80.180000000000007</v>
      </c>
      <c r="AC9" s="19">
        <v>81.59</v>
      </c>
      <c r="AD9" s="19">
        <f t="shared" si="2"/>
        <v>81.025999999999996</v>
      </c>
    </row>
    <row r="10" spans="1:30">
      <c r="A10" s="12" t="s">
        <v>376</v>
      </c>
      <c r="B10" s="12" t="s">
        <v>366</v>
      </c>
      <c r="C10" s="12"/>
      <c r="D10" s="12"/>
      <c r="E10" s="12"/>
      <c r="F10" s="12"/>
      <c r="G10" s="13">
        <f t="shared" si="0"/>
        <v>80.903999999999996</v>
      </c>
      <c r="H10" s="15">
        <v>1</v>
      </c>
      <c r="I10" s="18">
        <v>85</v>
      </c>
      <c r="J10" s="15">
        <v>3</v>
      </c>
      <c r="K10" s="18">
        <v>85</v>
      </c>
      <c r="L10" s="15">
        <v>2</v>
      </c>
      <c r="M10" s="18">
        <v>75</v>
      </c>
      <c r="N10" s="15">
        <v>2</v>
      </c>
      <c r="O10" s="18">
        <v>88</v>
      </c>
      <c r="P10" s="15">
        <v>2</v>
      </c>
      <c r="Q10" s="18">
        <v>81</v>
      </c>
      <c r="R10" s="15">
        <v>3</v>
      </c>
      <c r="S10" s="18">
        <v>78</v>
      </c>
      <c r="T10" s="15"/>
      <c r="U10" s="18"/>
      <c r="V10" s="15"/>
      <c r="W10" s="18"/>
      <c r="X10" s="15"/>
      <c r="Y10" s="18"/>
      <c r="Z10" s="15"/>
      <c r="AA10" s="18"/>
      <c r="AB10" s="19">
        <f t="shared" si="1"/>
        <v>81.69</v>
      </c>
      <c r="AC10" s="19" t="s">
        <v>377</v>
      </c>
      <c r="AD10" s="19">
        <f t="shared" si="2"/>
        <v>80.903999999999996</v>
      </c>
    </row>
    <row r="11" spans="1:30">
      <c r="A11" s="12" t="s">
        <v>378</v>
      </c>
      <c r="B11" s="12" t="s">
        <v>366</v>
      </c>
      <c r="C11" s="13"/>
      <c r="D11" s="13"/>
      <c r="E11" s="13"/>
      <c r="F11" s="13"/>
      <c r="G11" s="13">
        <f t="shared" si="0"/>
        <v>80.846000000000004</v>
      </c>
      <c r="H11" s="14">
        <v>1</v>
      </c>
      <c r="I11" s="17">
        <v>82</v>
      </c>
      <c r="J11" s="14">
        <v>2</v>
      </c>
      <c r="K11" s="17">
        <v>78</v>
      </c>
      <c r="L11" s="14">
        <v>2</v>
      </c>
      <c r="M11" s="17">
        <v>81</v>
      </c>
      <c r="N11" s="14">
        <v>2</v>
      </c>
      <c r="O11" s="17">
        <v>82</v>
      </c>
      <c r="P11" s="14">
        <v>2</v>
      </c>
      <c r="Q11" s="17">
        <v>82</v>
      </c>
      <c r="R11" s="14">
        <v>2</v>
      </c>
      <c r="S11" s="17">
        <v>81</v>
      </c>
      <c r="T11" s="14">
        <v>2</v>
      </c>
      <c r="U11" s="17">
        <v>76</v>
      </c>
      <c r="V11" s="14"/>
      <c r="W11" s="17"/>
      <c r="X11" s="14"/>
      <c r="Y11" s="17"/>
      <c r="Z11" s="14"/>
      <c r="AA11" s="17"/>
      <c r="AB11" s="19">
        <f t="shared" si="1"/>
        <v>80.150000000000006</v>
      </c>
      <c r="AC11" s="19" t="s">
        <v>379</v>
      </c>
      <c r="AD11" s="19">
        <f t="shared" si="2"/>
        <v>80.846000000000004</v>
      </c>
    </row>
    <row r="12" spans="1:30">
      <c r="A12" s="13" t="s">
        <v>380</v>
      </c>
      <c r="B12" s="13" t="s">
        <v>366</v>
      </c>
      <c r="C12" s="12"/>
      <c r="D12" s="12"/>
      <c r="E12" s="12"/>
      <c r="F12" s="12"/>
      <c r="G12" s="13">
        <f t="shared" si="0"/>
        <v>80.676000000000002</v>
      </c>
      <c r="H12" s="15">
        <v>1</v>
      </c>
      <c r="I12" s="18">
        <v>84</v>
      </c>
      <c r="J12" s="15">
        <v>2</v>
      </c>
      <c r="K12" s="18">
        <v>80</v>
      </c>
      <c r="L12" s="15">
        <v>2</v>
      </c>
      <c r="M12" s="18">
        <v>82</v>
      </c>
      <c r="N12" s="15">
        <v>2</v>
      </c>
      <c r="O12" s="18">
        <v>80</v>
      </c>
      <c r="P12" s="15">
        <v>2</v>
      </c>
      <c r="Q12" s="18">
        <v>83</v>
      </c>
      <c r="R12" s="15">
        <v>2</v>
      </c>
      <c r="S12" s="18">
        <v>83</v>
      </c>
      <c r="T12" s="15">
        <v>2</v>
      </c>
      <c r="U12" s="18">
        <v>81</v>
      </c>
      <c r="V12" s="15"/>
      <c r="W12" s="18"/>
      <c r="X12" s="15"/>
      <c r="Y12" s="18"/>
      <c r="Z12" s="15"/>
      <c r="AA12" s="18"/>
      <c r="AB12" s="19">
        <f t="shared" si="1"/>
        <v>81.69</v>
      </c>
      <c r="AC12" s="19" t="s">
        <v>381</v>
      </c>
      <c r="AD12" s="19">
        <f t="shared" si="2"/>
        <v>80.676000000000002</v>
      </c>
    </row>
    <row r="13" spans="1:30">
      <c r="A13" s="12" t="s">
        <v>382</v>
      </c>
      <c r="B13" s="12" t="s">
        <v>366</v>
      </c>
      <c r="C13" s="12"/>
      <c r="D13" s="12"/>
      <c r="E13" s="12"/>
      <c r="F13" s="12"/>
      <c r="G13" s="13">
        <f t="shared" si="0"/>
        <v>80.537999999999997</v>
      </c>
      <c r="H13" s="16">
        <v>1</v>
      </c>
      <c r="I13" s="17">
        <v>83</v>
      </c>
      <c r="J13" s="16">
        <v>2</v>
      </c>
      <c r="K13" s="17">
        <v>83</v>
      </c>
      <c r="L13" s="16">
        <v>2</v>
      </c>
      <c r="M13" s="17">
        <v>77</v>
      </c>
      <c r="N13" s="16">
        <v>2</v>
      </c>
      <c r="O13" s="17">
        <v>82</v>
      </c>
      <c r="P13" s="16">
        <v>2</v>
      </c>
      <c r="Q13" s="17">
        <v>80</v>
      </c>
      <c r="R13" s="16">
        <v>2</v>
      </c>
      <c r="S13" s="17">
        <v>79</v>
      </c>
      <c r="T13" s="16">
        <v>2</v>
      </c>
      <c r="U13" s="17">
        <v>85</v>
      </c>
      <c r="V13" s="16"/>
      <c r="W13" s="17"/>
      <c r="X13" s="16"/>
      <c r="Y13" s="17"/>
      <c r="Z13" s="16"/>
      <c r="AA13" s="17"/>
      <c r="AB13" s="19">
        <f t="shared" si="1"/>
        <v>81.150000000000006</v>
      </c>
      <c r="AC13" s="19" t="s">
        <v>383</v>
      </c>
      <c r="AD13" s="19">
        <f t="shared" si="2"/>
        <v>80.537999999999997</v>
      </c>
    </row>
    <row r="14" spans="1:30">
      <c r="A14" s="12" t="s">
        <v>384</v>
      </c>
      <c r="B14" s="12" t="s">
        <v>366</v>
      </c>
      <c r="C14" s="12"/>
      <c r="D14" s="12"/>
      <c r="E14" s="12"/>
      <c r="F14" s="12"/>
      <c r="G14" s="13">
        <f t="shared" si="0"/>
        <v>80.44</v>
      </c>
      <c r="H14" s="16">
        <v>1</v>
      </c>
      <c r="I14" s="17">
        <v>84</v>
      </c>
      <c r="J14" s="16">
        <v>2</v>
      </c>
      <c r="K14" s="17">
        <v>83</v>
      </c>
      <c r="L14" s="16">
        <v>2</v>
      </c>
      <c r="M14" s="17">
        <v>81</v>
      </c>
      <c r="N14" s="16">
        <v>2</v>
      </c>
      <c r="O14" s="17">
        <v>75</v>
      </c>
      <c r="P14" s="16">
        <v>2</v>
      </c>
      <c r="Q14" s="17">
        <v>80</v>
      </c>
      <c r="R14" s="16">
        <v>2</v>
      </c>
      <c r="S14" s="17">
        <v>78</v>
      </c>
      <c r="T14" s="16">
        <v>2</v>
      </c>
      <c r="U14" s="17">
        <v>79</v>
      </c>
      <c r="V14" s="16"/>
      <c r="W14" s="17"/>
      <c r="X14" s="16"/>
      <c r="Y14" s="17"/>
      <c r="Z14" s="16"/>
      <c r="AA14" s="17"/>
      <c r="AB14" s="19">
        <f t="shared" si="1"/>
        <v>79.69</v>
      </c>
      <c r="AC14" s="19" t="s">
        <v>385</v>
      </c>
      <c r="AD14" s="19">
        <f t="shared" si="2"/>
        <v>80.44</v>
      </c>
    </row>
    <row r="15" spans="1:30">
      <c r="A15" s="12" t="s">
        <v>386</v>
      </c>
      <c r="B15" s="12" t="s">
        <v>364</v>
      </c>
      <c r="C15" s="12"/>
      <c r="D15" s="12"/>
      <c r="E15" s="12"/>
      <c r="F15" s="12"/>
      <c r="G15" s="13">
        <f t="shared" si="0"/>
        <v>79.281999999999996</v>
      </c>
      <c r="H15" s="16">
        <v>1</v>
      </c>
      <c r="I15" s="17">
        <v>80</v>
      </c>
      <c r="J15" s="16">
        <v>2</v>
      </c>
      <c r="K15" s="17">
        <v>76</v>
      </c>
      <c r="L15" s="16">
        <v>2</v>
      </c>
      <c r="M15" s="17">
        <v>78</v>
      </c>
      <c r="N15" s="16">
        <v>2</v>
      </c>
      <c r="O15" s="17">
        <v>80</v>
      </c>
      <c r="P15" s="16">
        <v>2</v>
      </c>
      <c r="Q15" s="17">
        <v>83</v>
      </c>
      <c r="R15" s="16">
        <v>2</v>
      </c>
      <c r="S15" s="17">
        <v>79</v>
      </c>
      <c r="T15" s="16"/>
      <c r="U15" s="17"/>
      <c r="V15" s="16"/>
      <c r="W15" s="17"/>
      <c r="X15" s="16"/>
      <c r="Y15" s="17"/>
      <c r="Z15" s="16"/>
      <c r="AA15" s="17"/>
      <c r="AB15" s="19">
        <f t="shared" si="1"/>
        <v>79.27</v>
      </c>
      <c r="AC15" s="19" t="s">
        <v>387</v>
      </c>
      <c r="AD15" s="19">
        <f t="shared" si="2"/>
        <v>79.281999999999996</v>
      </c>
    </row>
    <row r="16" spans="1:30">
      <c r="A16" s="13" t="s">
        <v>388</v>
      </c>
      <c r="B16" s="13" t="s">
        <v>364</v>
      </c>
      <c r="C16" s="12"/>
      <c r="D16" s="12"/>
      <c r="E16" s="12"/>
      <c r="F16" s="12"/>
      <c r="G16" s="13">
        <f t="shared" si="0"/>
        <v>79.256</v>
      </c>
      <c r="H16" s="16">
        <v>1</v>
      </c>
      <c r="I16" s="17">
        <v>75</v>
      </c>
      <c r="J16" s="16">
        <v>2</v>
      </c>
      <c r="K16" s="17">
        <v>78</v>
      </c>
      <c r="L16" s="16">
        <v>2</v>
      </c>
      <c r="M16" s="17">
        <v>77</v>
      </c>
      <c r="N16" s="16">
        <v>3</v>
      </c>
      <c r="O16" s="17">
        <v>78</v>
      </c>
      <c r="P16" s="16">
        <v>2</v>
      </c>
      <c r="Q16" s="17">
        <v>71</v>
      </c>
      <c r="R16" s="16">
        <v>2</v>
      </c>
      <c r="S16" s="17">
        <v>79</v>
      </c>
      <c r="T16" s="16">
        <v>2</v>
      </c>
      <c r="U16" s="17">
        <v>77</v>
      </c>
      <c r="V16" s="16"/>
      <c r="W16" s="17"/>
      <c r="X16" s="16"/>
      <c r="Y16" s="17"/>
      <c r="Z16" s="16"/>
      <c r="AA16" s="17"/>
      <c r="AB16" s="19">
        <f t="shared" si="1"/>
        <v>76.64</v>
      </c>
      <c r="AC16" s="19" t="s">
        <v>389</v>
      </c>
      <c r="AD16" s="19">
        <f t="shared" si="2"/>
        <v>79.256</v>
      </c>
    </row>
    <row r="17" spans="1:30">
      <c r="A17" s="13" t="s">
        <v>390</v>
      </c>
      <c r="B17" s="13" t="s">
        <v>366</v>
      </c>
      <c r="C17" s="12"/>
      <c r="D17" s="12"/>
      <c r="E17" s="12"/>
      <c r="F17" s="12"/>
      <c r="G17" s="13">
        <f t="shared" si="0"/>
        <v>79.212000000000003</v>
      </c>
      <c r="H17" s="16">
        <v>1</v>
      </c>
      <c r="I17" s="17">
        <v>83</v>
      </c>
      <c r="J17" s="16">
        <v>2</v>
      </c>
      <c r="K17" s="17">
        <v>84</v>
      </c>
      <c r="L17" s="16">
        <v>2</v>
      </c>
      <c r="M17" s="17">
        <v>75</v>
      </c>
      <c r="N17" s="16">
        <v>2</v>
      </c>
      <c r="O17" s="17">
        <v>78</v>
      </c>
      <c r="P17" s="16">
        <v>2</v>
      </c>
      <c r="Q17" s="17">
        <v>81</v>
      </c>
      <c r="R17" s="16">
        <v>2</v>
      </c>
      <c r="S17" s="17">
        <v>79</v>
      </c>
      <c r="T17" s="16">
        <v>2</v>
      </c>
      <c r="U17" s="17">
        <v>79</v>
      </c>
      <c r="V17" s="16"/>
      <c r="W17" s="17"/>
      <c r="X17" s="16"/>
      <c r="Y17" s="17"/>
      <c r="Z17" s="16"/>
      <c r="AA17" s="17"/>
      <c r="AB17" s="19">
        <f t="shared" si="1"/>
        <v>79.62</v>
      </c>
      <c r="AC17" s="19" t="s">
        <v>391</v>
      </c>
      <c r="AD17" s="19">
        <f t="shared" si="2"/>
        <v>79.212000000000003</v>
      </c>
    </row>
    <row r="18" spans="1:30">
      <c r="A18" s="13" t="s">
        <v>392</v>
      </c>
      <c r="B18" s="13" t="s">
        <v>366</v>
      </c>
      <c r="C18" s="13"/>
      <c r="D18" s="13"/>
      <c r="E18" s="13"/>
      <c r="F18" s="13"/>
      <c r="G18" s="13">
        <f t="shared" si="0"/>
        <v>79.134</v>
      </c>
      <c r="H18" s="14">
        <v>1</v>
      </c>
      <c r="I18" s="17">
        <v>81</v>
      </c>
      <c r="J18" s="14">
        <v>2</v>
      </c>
      <c r="K18" s="17">
        <v>76</v>
      </c>
      <c r="L18" s="14">
        <v>2</v>
      </c>
      <c r="M18" s="17">
        <v>77</v>
      </c>
      <c r="N18" s="14">
        <v>2</v>
      </c>
      <c r="O18" s="17">
        <v>82</v>
      </c>
      <c r="P18" s="14">
        <v>2</v>
      </c>
      <c r="Q18" s="17">
        <v>78</v>
      </c>
      <c r="R18" s="14">
        <v>2</v>
      </c>
      <c r="S18" s="17">
        <v>84</v>
      </c>
      <c r="T18" s="14">
        <v>2</v>
      </c>
      <c r="U18" s="17">
        <v>80</v>
      </c>
      <c r="V18" s="14"/>
      <c r="W18" s="17"/>
      <c r="X18" s="14"/>
      <c r="Y18" s="17"/>
      <c r="Z18" s="14"/>
      <c r="AA18" s="17"/>
      <c r="AB18" s="19">
        <f t="shared" si="1"/>
        <v>79.62</v>
      </c>
      <c r="AC18" s="19" t="s">
        <v>393</v>
      </c>
      <c r="AD18" s="19">
        <f t="shared" si="2"/>
        <v>79.134</v>
      </c>
    </row>
    <row r="19" spans="1:30">
      <c r="A19" s="13" t="s">
        <v>394</v>
      </c>
      <c r="B19" s="13" t="s">
        <v>364</v>
      </c>
      <c r="C19" s="13"/>
      <c r="D19" s="13"/>
      <c r="E19" s="13"/>
      <c r="F19" s="13"/>
      <c r="G19" s="13">
        <f t="shared" si="0"/>
        <v>78.825999999999993</v>
      </c>
      <c r="H19" s="14">
        <v>1</v>
      </c>
      <c r="I19" s="17">
        <v>82</v>
      </c>
      <c r="J19" s="14">
        <v>2</v>
      </c>
      <c r="K19" s="17">
        <v>84</v>
      </c>
      <c r="L19" s="14">
        <v>2</v>
      </c>
      <c r="M19" s="17">
        <v>80</v>
      </c>
      <c r="N19" s="14">
        <v>2</v>
      </c>
      <c r="O19" s="17">
        <v>75</v>
      </c>
      <c r="P19" s="14">
        <v>2</v>
      </c>
      <c r="Q19" s="17">
        <v>75</v>
      </c>
      <c r="R19" s="14">
        <v>2</v>
      </c>
      <c r="S19" s="17">
        <v>82</v>
      </c>
      <c r="T19" s="14"/>
      <c r="U19" s="17"/>
      <c r="V19" s="14"/>
      <c r="W19" s="17"/>
      <c r="X19" s="14"/>
      <c r="Y19" s="17"/>
      <c r="Z19" s="14"/>
      <c r="AA19" s="17"/>
      <c r="AB19" s="19">
        <f t="shared" si="1"/>
        <v>79.45</v>
      </c>
      <c r="AC19" s="19">
        <v>78.41</v>
      </c>
      <c r="AD19" s="19">
        <f t="shared" si="2"/>
        <v>78.825999999999993</v>
      </c>
    </row>
    <row r="20" spans="1:30">
      <c r="A20" s="12" t="s">
        <v>395</v>
      </c>
      <c r="B20" s="12" t="s">
        <v>364</v>
      </c>
      <c r="C20" s="13"/>
      <c r="D20" s="13"/>
      <c r="E20" s="13"/>
      <c r="F20" s="13"/>
      <c r="G20" s="13">
        <f t="shared" si="0"/>
        <v>78.781999999999996</v>
      </c>
      <c r="H20" s="14">
        <v>1</v>
      </c>
      <c r="I20" s="17">
        <v>79</v>
      </c>
      <c r="J20" s="14">
        <v>3</v>
      </c>
      <c r="K20" s="17">
        <v>71</v>
      </c>
      <c r="L20" s="14">
        <v>2</v>
      </c>
      <c r="M20" s="17">
        <v>74</v>
      </c>
      <c r="N20" s="14">
        <v>2</v>
      </c>
      <c r="O20" s="17">
        <v>87</v>
      </c>
      <c r="P20" s="14">
        <v>2</v>
      </c>
      <c r="Q20" s="17">
        <v>86</v>
      </c>
      <c r="R20" s="14">
        <v>2</v>
      </c>
      <c r="S20" s="17">
        <v>85</v>
      </c>
      <c r="T20" s="14"/>
      <c r="U20" s="17"/>
      <c r="V20" s="14"/>
      <c r="W20" s="17"/>
      <c r="X20" s="14"/>
      <c r="Y20" s="17"/>
      <c r="Z20" s="14"/>
      <c r="AA20" s="17"/>
      <c r="AB20" s="19">
        <f t="shared" si="1"/>
        <v>79.67</v>
      </c>
      <c r="AC20" s="19">
        <v>78.19</v>
      </c>
      <c r="AD20" s="19">
        <f t="shared" si="2"/>
        <v>78.781999999999996</v>
      </c>
    </row>
    <row r="21" spans="1:30">
      <c r="A21" s="12" t="s">
        <v>396</v>
      </c>
      <c r="B21" s="12" t="s">
        <v>364</v>
      </c>
      <c r="C21" s="12"/>
      <c r="D21" s="12"/>
      <c r="E21" s="12"/>
      <c r="F21" s="12"/>
      <c r="G21" s="13">
        <f t="shared" si="0"/>
        <v>78.768000000000001</v>
      </c>
      <c r="H21" s="15">
        <v>1</v>
      </c>
      <c r="I21" s="18">
        <v>83</v>
      </c>
      <c r="J21" s="15">
        <v>2</v>
      </c>
      <c r="K21" s="18">
        <v>81</v>
      </c>
      <c r="L21" s="15">
        <v>2</v>
      </c>
      <c r="M21" s="18">
        <v>73</v>
      </c>
      <c r="N21" s="15">
        <v>2</v>
      </c>
      <c r="O21" s="18">
        <v>77</v>
      </c>
      <c r="P21" s="15">
        <v>2</v>
      </c>
      <c r="Q21" s="18">
        <v>78</v>
      </c>
      <c r="R21" s="15">
        <v>3</v>
      </c>
      <c r="S21" s="18">
        <v>77</v>
      </c>
      <c r="T21" s="15"/>
      <c r="U21" s="18"/>
      <c r="V21" s="15"/>
      <c r="W21" s="18"/>
      <c r="X21" s="15"/>
      <c r="Y21" s="18"/>
      <c r="Z21" s="15"/>
      <c r="AA21" s="18"/>
      <c r="AB21" s="19">
        <f t="shared" si="1"/>
        <v>77.67</v>
      </c>
      <c r="AC21" s="19" t="s">
        <v>397</v>
      </c>
      <c r="AD21" s="19">
        <f t="shared" si="2"/>
        <v>78.768000000000001</v>
      </c>
    </row>
    <row r="22" spans="1:30">
      <c r="A22" s="12" t="s">
        <v>398</v>
      </c>
      <c r="B22" s="12" t="s">
        <v>364</v>
      </c>
      <c r="C22" s="12"/>
      <c r="D22" s="12"/>
      <c r="E22" s="12"/>
      <c r="F22" s="12"/>
      <c r="G22" s="13">
        <f t="shared" si="0"/>
        <v>78.646000000000001</v>
      </c>
      <c r="H22" s="15">
        <v>1</v>
      </c>
      <c r="I22" s="18">
        <v>80</v>
      </c>
      <c r="J22" s="15">
        <v>2</v>
      </c>
      <c r="K22" s="18">
        <v>81</v>
      </c>
      <c r="L22" s="15">
        <v>2</v>
      </c>
      <c r="M22" s="18">
        <v>74</v>
      </c>
      <c r="N22" s="15">
        <v>2</v>
      </c>
      <c r="O22" s="18">
        <v>80</v>
      </c>
      <c r="P22" s="15">
        <v>2</v>
      </c>
      <c r="Q22" s="18">
        <v>80</v>
      </c>
      <c r="R22" s="15">
        <v>2</v>
      </c>
      <c r="S22" s="18">
        <v>78</v>
      </c>
      <c r="T22" s="15"/>
      <c r="U22" s="18"/>
      <c r="V22" s="15"/>
      <c r="W22" s="18"/>
      <c r="X22" s="15"/>
      <c r="Y22" s="18"/>
      <c r="Z22" s="15"/>
      <c r="AA22" s="18"/>
      <c r="AB22" s="19">
        <f t="shared" si="1"/>
        <v>78.73</v>
      </c>
      <c r="AC22" s="19" t="s">
        <v>399</v>
      </c>
      <c r="AD22" s="19">
        <f t="shared" si="2"/>
        <v>78.646000000000001</v>
      </c>
    </row>
    <row r="23" spans="1:30">
      <c r="A23" s="13" t="s">
        <v>400</v>
      </c>
      <c r="B23" s="13" t="s">
        <v>364</v>
      </c>
      <c r="C23" s="12"/>
      <c r="D23" s="12"/>
      <c r="E23" s="12"/>
      <c r="F23" s="12"/>
      <c r="G23" s="13">
        <f t="shared" si="0"/>
        <v>78.584000000000003</v>
      </c>
      <c r="H23" s="16">
        <v>1</v>
      </c>
      <c r="I23" s="17">
        <v>80</v>
      </c>
      <c r="J23" s="16">
        <v>3</v>
      </c>
      <c r="K23" s="17">
        <v>83</v>
      </c>
      <c r="L23" s="16">
        <v>2</v>
      </c>
      <c r="M23" s="17">
        <v>80</v>
      </c>
      <c r="N23" s="16">
        <v>2</v>
      </c>
      <c r="O23" s="17">
        <v>76</v>
      </c>
      <c r="P23" s="16">
        <v>3</v>
      </c>
      <c r="Q23" s="17">
        <v>78</v>
      </c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9">
        <f t="shared" si="1"/>
        <v>79.55</v>
      </c>
      <c r="AC23" s="19" t="s">
        <v>401</v>
      </c>
      <c r="AD23" s="19">
        <f t="shared" si="2"/>
        <v>78.584000000000003</v>
      </c>
    </row>
    <row r="24" spans="1:30">
      <c r="A24" s="12" t="s">
        <v>402</v>
      </c>
      <c r="B24" s="12" t="s">
        <v>366</v>
      </c>
      <c r="C24" s="12"/>
      <c r="D24" s="12"/>
      <c r="E24" s="12"/>
      <c r="F24" s="12"/>
      <c r="G24" s="13">
        <f t="shared" si="0"/>
        <v>78.444000000000003</v>
      </c>
      <c r="H24" s="15">
        <v>1</v>
      </c>
      <c r="I24" s="18">
        <v>77</v>
      </c>
      <c r="J24" s="15">
        <v>2</v>
      </c>
      <c r="K24" s="18">
        <v>81</v>
      </c>
      <c r="L24" s="15">
        <v>2</v>
      </c>
      <c r="M24" s="18">
        <v>71</v>
      </c>
      <c r="N24" s="15">
        <v>2</v>
      </c>
      <c r="O24" s="18">
        <v>75</v>
      </c>
      <c r="P24" s="15">
        <v>2</v>
      </c>
      <c r="Q24" s="18">
        <v>81</v>
      </c>
      <c r="R24" s="15">
        <v>2</v>
      </c>
      <c r="S24" s="18">
        <v>82</v>
      </c>
      <c r="T24" s="15">
        <v>2</v>
      </c>
      <c r="U24" s="18">
        <v>82</v>
      </c>
      <c r="V24" s="15"/>
      <c r="W24" s="18"/>
      <c r="X24" s="15"/>
      <c r="Y24" s="18"/>
      <c r="Z24" s="15"/>
      <c r="AA24" s="18"/>
      <c r="AB24" s="19">
        <f t="shared" si="1"/>
        <v>78.540000000000006</v>
      </c>
      <c r="AC24" s="19" t="s">
        <v>403</v>
      </c>
      <c r="AD24" s="19">
        <f t="shared" si="2"/>
        <v>78.444000000000003</v>
      </c>
    </row>
    <row r="25" spans="1:30">
      <c r="A25" s="13" t="s">
        <v>404</v>
      </c>
      <c r="B25" s="13" t="s">
        <v>366</v>
      </c>
      <c r="C25" s="12"/>
      <c r="D25" s="12"/>
      <c r="E25" s="12"/>
      <c r="F25" s="12"/>
      <c r="G25" s="13">
        <f t="shared" si="0"/>
        <v>77.918000000000006</v>
      </c>
      <c r="H25" s="15">
        <v>1</v>
      </c>
      <c r="I25" s="18">
        <v>80</v>
      </c>
      <c r="J25" s="15">
        <v>2</v>
      </c>
      <c r="K25" s="18">
        <v>73</v>
      </c>
      <c r="L25" s="15">
        <v>2</v>
      </c>
      <c r="M25" s="18">
        <v>85</v>
      </c>
      <c r="N25" s="15">
        <v>2</v>
      </c>
      <c r="O25" s="18">
        <v>81</v>
      </c>
      <c r="P25" s="15">
        <v>2</v>
      </c>
      <c r="Q25" s="18">
        <v>79</v>
      </c>
      <c r="R25" s="15">
        <v>2</v>
      </c>
      <c r="S25" s="18">
        <v>79</v>
      </c>
      <c r="T25" s="15">
        <v>2</v>
      </c>
      <c r="U25" s="18">
        <v>82</v>
      </c>
      <c r="V25" s="15"/>
      <c r="W25" s="18"/>
      <c r="X25" s="15"/>
      <c r="Y25" s="18"/>
      <c r="Z25" s="15"/>
      <c r="AA25" s="18"/>
      <c r="AB25" s="19">
        <f t="shared" si="1"/>
        <v>79.849999999999994</v>
      </c>
      <c r="AC25" s="19" t="s">
        <v>405</v>
      </c>
      <c r="AD25" s="19">
        <f t="shared" si="2"/>
        <v>77.918000000000006</v>
      </c>
    </row>
    <row r="26" spans="1:30">
      <c r="A26" s="12" t="s">
        <v>406</v>
      </c>
      <c r="B26" s="12" t="s">
        <v>366</v>
      </c>
      <c r="C26" s="12"/>
      <c r="D26" s="12"/>
      <c r="E26" s="12"/>
      <c r="F26" s="12"/>
      <c r="G26" s="13">
        <f t="shared" si="0"/>
        <v>77.536000000000001</v>
      </c>
      <c r="H26" s="15">
        <v>1</v>
      </c>
      <c r="I26" s="18">
        <v>83</v>
      </c>
      <c r="J26" s="15">
        <v>2</v>
      </c>
      <c r="K26" s="18">
        <v>78</v>
      </c>
      <c r="L26" s="15">
        <v>2</v>
      </c>
      <c r="M26" s="18">
        <v>80</v>
      </c>
      <c r="N26" s="15">
        <v>2</v>
      </c>
      <c r="O26" s="18">
        <v>78</v>
      </c>
      <c r="P26" s="15">
        <v>2</v>
      </c>
      <c r="Q26" s="18">
        <v>82</v>
      </c>
      <c r="R26" s="15">
        <v>2</v>
      </c>
      <c r="S26" s="18">
        <v>76</v>
      </c>
      <c r="T26" s="15"/>
      <c r="U26" s="18"/>
      <c r="V26" s="15"/>
      <c r="W26" s="18"/>
      <c r="X26" s="15"/>
      <c r="Y26" s="18"/>
      <c r="Z26" s="15"/>
      <c r="AA26" s="18"/>
      <c r="AB26" s="19">
        <f t="shared" si="1"/>
        <v>79.180000000000007</v>
      </c>
      <c r="AC26" s="19" t="s">
        <v>407</v>
      </c>
      <c r="AD26" s="19">
        <f t="shared" si="2"/>
        <v>77.536000000000001</v>
      </c>
    </row>
    <row r="27" spans="1:30">
      <c r="A27" s="12" t="s">
        <v>408</v>
      </c>
      <c r="B27" s="12" t="s">
        <v>364</v>
      </c>
      <c r="C27" s="12"/>
      <c r="D27" s="12"/>
      <c r="E27" s="12"/>
      <c r="F27" s="12"/>
      <c r="G27" s="13">
        <f t="shared" si="0"/>
        <v>75.506</v>
      </c>
      <c r="H27" s="16">
        <v>1</v>
      </c>
      <c r="I27" s="17">
        <v>78</v>
      </c>
      <c r="J27" s="16">
        <v>2</v>
      </c>
      <c r="K27" s="17">
        <v>75</v>
      </c>
      <c r="L27" s="16">
        <v>2</v>
      </c>
      <c r="M27" s="17">
        <v>79</v>
      </c>
      <c r="N27" s="16">
        <v>2</v>
      </c>
      <c r="O27" s="17">
        <v>66</v>
      </c>
      <c r="P27" s="16">
        <v>2</v>
      </c>
      <c r="Q27" s="17">
        <v>84</v>
      </c>
      <c r="R27" s="16">
        <v>2</v>
      </c>
      <c r="S27" s="17">
        <v>78</v>
      </c>
      <c r="T27" s="16"/>
      <c r="U27" s="17"/>
      <c r="V27" s="16"/>
      <c r="W27" s="17"/>
      <c r="X27" s="16"/>
      <c r="Y27" s="17"/>
      <c r="Z27" s="16"/>
      <c r="AA27" s="17"/>
      <c r="AB27" s="19">
        <f t="shared" si="1"/>
        <v>76.55</v>
      </c>
      <c r="AC27" s="19" t="s">
        <v>409</v>
      </c>
      <c r="AD27" s="19">
        <f t="shared" si="2"/>
        <v>75.506</v>
      </c>
    </row>
    <row r="28" spans="1:30">
      <c r="AB28" s="20"/>
      <c r="AC28" s="20"/>
      <c r="AD28" s="20"/>
    </row>
    <row r="29" spans="1:30">
      <c r="AB29" s="20"/>
      <c r="AC29" s="20"/>
      <c r="AD29" s="20"/>
    </row>
  </sheetData>
  <sortState ref="A3:AD29">
    <sortCondition descending="1" ref="G1"/>
  </sortState>
  <mergeCells count="2">
    <mergeCell ref="A1:E1"/>
    <mergeCell ref="I1:AB1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A25" workbookViewId="0">
      <selection activeCell="K48" sqref="K48"/>
    </sheetView>
  </sheetViews>
  <sheetFormatPr defaultRowHeight="14.4"/>
  <cols>
    <col min="7" max="7" width="8.88671875" style="1"/>
    <col min="8" max="30" width="8.88671875" style="2"/>
  </cols>
  <sheetData>
    <row r="1" spans="1:30">
      <c r="A1" s="72" t="s">
        <v>447</v>
      </c>
      <c r="B1" s="72"/>
      <c r="C1" s="72"/>
      <c r="D1" s="72"/>
      <c r="E1" s="72"/>
      <c r="F1" s="3" t="s">
        <v>448</v>
      </c>
      <c r="G1" s="3"/>
      <c r="H1" s="4"/>
      <c r="I1" s="70" t="s">
        <v>1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4"/>
      <c r="AD1" s="10"/>
    </row>
    <row r="2" spans="1:30">
      <c r="A2" s="59" t="s">
        <v>2</v>
      </c>
      <c r="B2" s="59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59" t="s">
        <v>8</v>
      </c>
      <c r="H2" s="5" t="s">
        <v>9</v>
      </c>
      <c r="I2" s="4" t="s">
        <v>10</v>
      </c>
      <c r="J2" s="9" t="s">
        <v>9</v>
      </c>
      <c r="K2" s="4" t="s">
        <v>10</v>
      </c>
      <c r="L2" s="9" t="s">
        <v>9</v>
      </c>
      <c r="M2" s="4" t="s">
        <v>10</v>
      </c>
      <c r="N2" s="9" t="s">
        <v>9</v>
      </c>
      <c r="O2" s="4" t="s">
        <v>10</v>
      </c>
      <c r="P2" s="9" t="s">
        <v>9</v>
      </c>
      <c r="Q2" s="4" t="s">
        <v>10</v>
      </c>
      <c r="R2" s="9" t="s">
        <v>9</v>
      </c>
      <c r="S2" s="4" t="s">
        <v>10</v>
      </c>
      <c r="T2" s="9" t="s">
        <v>9</v>
      </c>
      <c r="U2" s="4" t="s">
        <v>10</v>
      </c>
      <c r="V2" s="9" t="s">
        <v>9</v>
      </c>
      <c r="W2" s="4" t="s">
        <v>10</v>
      </c>
      <c r="X2" s="9" t="s">
        <v>9</v>
      </c>
      <c r="Y2" s="4" t="s">
        <v>10</v>
      </c>
      <c r="Z2" s="9" t="s">
        <v>9</v>
      </c>
      <c r="AA2" s="4" t="s">
        <v>10</v>
      </c>
      <c r="AB2" s="11" t="s">
        <v>11</v>
      </c>
      <c r="AC2" s="4" t="s">
        <v>12</v>
      </c>
      <c r="AD2" s="10" t="s">
        <v>13</v>
      </c>
    </row>
    <row r="3" spans="1:30">
      <c r="A3" s="59">
        <v>169384</v>
      </c>
      <c r="B3" s="59"/>
      <c r="C3" s="59"/>
      <c r="D3" s="59"/>
      <c r="E3" s="59"/>
      <c r="F3" s="59"/>
      <c r="G3" s="59">
        <v>85.29</v>
      </c>
      <c r="H3" s="5">
        <v>2</v>
      </c>
      <c r="I3" s="4">
        <v>90</v>
      </c>
      <c r="J3" s="9"/>
      <c r="K3" s="4"/>
      <c r="L3" s="9"/>
      <c r="M3" s="4"/>
      <c r="N3" s="9"/>
      <c r="O3" s="4"/>
      <c r="P3" s="9"/>
      <c r="Q3" s="4"/>
      <c r="R3" s="9"/>
      <c r="S3" s="4"/>
      <c r="T3" s="9"/>
      <c r="U3" s="4"/>
      <c r="V3" s="9"/>
      <c r="W3" s="4"/>
      <c r="X3" s="9"/>
      <c r="Y3" s="4"/>
      <c r="Z3" s="9"/>
      <c r="AA3" s="4"/>
      <c r="AB3" s="11">
        <v>90</v>
      </c>
      <c r="AC3" s="4">
        <v>82.15</v>
      </c>
      <c r="AD3" s="10">
        <v>85.29</v>
      </c>
    </row>
    <row r="4" spans="1:30">
      <c r="A4" s="6" t="s">
        <v>410</v>
      </c>
      <c r="B4" s="60"/>
      <c r="C4" s="61"/>
      <c r="D4" s="61"/>
      <c r="E4" s="61"/>
      <c r="F4" s="61"/>
      <c r="G4" s="62">
        <v>83.675999999999988</v>
      </c>
      <c r="H4" s="7">
        <v>3</v>
      </c>
      <c r="I4" s="63">
        <v>90</v>
      </c>
      <c r="J4" s="7">
        <v>2</v>
      </c>
      <c r="K4" s="63">
        <v>79</v>
      </c>
      <c r="L4" s="7">
        <v>2</v>
      </c>
      <c r="M4" s="63">
        <v>82</v>
      </c>
      <c r="N4" s="7">
        <v>2</v>
      </c>
      <c r="O4" s="63">
        <v>85</v>
      </c>
      <c r="P4" s="7">
        <v>3</v>
      </c>
      <c r="Q4" s="63">
        <v>73</v>
      </c>
      <c r="R4" s="7"/>
      <c r="S4" s="63"/>
      <c r="T4" s="7"/>
      <c r="U4" s="63"/>
      <c r="V4" s="7"/>
      <c r="W4" s="63"/>
      <c r="X4" s="7"/>
      <c r="Y4" s="63"/>
      <c r="Z4" s="7"/>
      <c r="AA4" s="63"/>
      <c r="AB4" s="11">
        <f t="shared" ref="AB4:AB41" si="0">ROUND((I4*H4+J4*K4+L4*M4+N4*O4+P4*Q4+S4*R4+U4*T4+W4*V4+Y4*X4+AA4*Z4)/(SUM(H4,J4,L4,N4,P4,R4,T4,V4,X4,Z4)),2)</f>
        <v>81.75</v>
      </c>
      <c r="AC4" s="64">
        <v>84.96</v>
      </c>
      <c r="AD4" s="10">
        <f t="shared" ref="AD4:AD41" si="1">AB4*0.4+AC4*0.6</f>
        <v>83.675999999999988</v>
      </c>
    </row>
    <row r="5" spans="1:30">
      <c r="A5" s="6" t="s">
        <v>411</v>
      </c>
      <c r="B5" s="60"/>
      <c r="C5" s="59"/>
      <c r="D5" s="59"/>
      <c r="E5" s="59"/>
      <c r="F5" s="59"/>
      <c r="G5" s="62">
        <v>83.483999999999995</v>
      </c>
      <c r="H5" s="65">
        <v>3</v>
      </c>
      <c r="I5" s="63">
        <v>81</v>
      </c>
      <c r="J5" s="65"/>
      <c r="K5" s="63"/>
      <c r="L5" s="65"/>
      <c r="M5" s="63"/>
      <c r="N5" s="65"/>
      <c r="O5" s="63"/>
      <c r="P5" s="65"/>
      <c r="Q5" s="63"/>
      <c r="R5" s="65"/>
      <c r="S5" s="63"/>
      <c r="T5" s="65"/>
      <c r="U5" s="63"/>
      <c r="V5" s="65"/>
      <c r="W5" s="63"/>
      <c r="X5" s="65"/>
      <c r="Y5" s="63"/>
      <c r="Z5" s="65"/>
      <c r="AA5" s="63"/>
      <c r="AB5" s="11">
        <f t="shared" si="0"/>
        <v>81</v>
      </c>
      <c r="AC5" s="64">
        <v>85.14</v>
      </c>
      <c r="AD5" s="10">
        <f t="shared" si="1"/>
        <v>83.483999999999995</v>
      </c>
    </row>
    <row r="6" spans="1:30">
      <c r="A6" s="6" t="s">
        <v>412</v>
      </c>
      <c r="B6" s="60"/>
      <c r="C6" s="66"/>
      <c r="D6" s="66"/>
      <c r="E6" s="66"/>
      <c r="F6" s="66"/>
      <c r="G6" s="62">
        <v>83.292000000000002</v>
      </c>
      <c r="H6" s="7">
        <v>1</v>
      </c>
      <c r="I6" s="63">
        <v>86</v>
      </c>
      <c r="J6" s="7">
        <v>3</v>
      </c>
      <c r="K6" s="63">
        <v>86</v>
      </c>
      <c r="L6" s="7">
        <v>2</v>
      </c>
      <c r="M6" s="63">
        <v>87</v>
      </c>
      <c r="N6" s="7">
        <v>2</v>
      </c>
      <c r="O6" s="63">
        <v>81</v>
      </c>
      <c r="P6" s="7">
        <v>2</v>
      </c>
      <c r="Q6" s="63">
        <v>77</v>
      </c>
      <c r="R6" s="7">
        <v>2</v>
      </c>
      <c r="S6" s="63">
        <v>85</v>
      </c>
      <c r="T6" s="7"/>
      <c r="U6" s="63"/>
      <c r="V6" s="7"/>
      <c r="W6" s="63"/>
      <c r="X6" s="7"/>
      <c r="Y6" s="63"/>
      <c r="Z6" s="7"/>
      <c r="AA6" s="63"/>
      <c r="AB6" s="11">
        <f t="shared" si="0"/>
        <v>83.67</v>
      </c>
      <c r="AC6" s="64">
        <v>83.04</v>
      </c>
      <c r="AD6" s="10">
        <f t="shared" si="1"/>
        <v>83.292000000000002</v>
      </c>
    </row>
    <row r="7" spans="1:30">
      <c r="A7" s="6" t="s">
        <v>413</v>
      </c>
      <c r="B7" s="60"/>
      <c r="C7" s="60"/>
      <c r="D7" s="60"/>
      <c r="E7" s="60"/>
      <c r="F7" s="60"/>
      <c r="G7" s="67">
        <v>83.042000000000002</v>
      </c>
      <c r="H7" s="68">
        <v>1</v>
      </c>
      <c r="I7" s="68">
        <v>75</v>
      </c>
      <c r="J7" s="68">
        <v>2</v>
      </c>
      <c r="K7" s="68">
        <v>83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1">
        <f t="shared" si="0"/>
        <v>80.33</v>
      </c>
      <c r="AC7" s="64">
        <v>84.85</v>
      </c>
      <c r="AD7" s="10">
        <f t="shared" si="1"/>
        <v>83.042000000000002</v>
      </c>
    </row>
    <row r="8" spans="1:30">
      <c r="A8" s="6" t="s">
        <v>414</v>
      </c>
      <c r="B8" s="60"/>
      <c r="C8" s="66"/>
      <c r="D8" s="66"/>
      <c r="E8" s="66"/>
      <c r="F8" s="66"/>
      <c r="G8" s="62">
        <v>82.986000000000004</v>
      </c>
      <c r="H8" s="7">
        <v>2</v>
      </c>
      <c r="I8" s="63">
        <v>84</v>
      </c>
      <c r="J8" s="7"/>
      <c r="K8" s="63"/>
      <c r="L8" s="7"/>
      <c r="M8" s="63"/>
      <c r="N8" s="7"/>
      <c r="O8" s="63"/>
      <c r="P8" s="7"/>
      <c r="Q8" s="63"/>
      <c r="R8" s="7"/>
      <c r="S8" s="63"/>
      <c r="T8" s="7"/>
      <c r="U8" s="63"/>
      <c r="V8" s="7"/>
      <c r="W8" s="63"/>
      <c r="X8" s="7"/>
      <c r="Y8" s="63"/>
      <c r="Z8" s="7"/>
      <c r="AA8" s="63"/>
      <c r="AB8" s="11">
        <f t="shared" si="0"/>
        <v>84</v>
      </c>
      <c r="AC8" s="64">
        <v>82.31</v>
      </c>
      <c r="AD8" s="10">
        <f t="shared" si="1"/>
        <v>82.986000000000004</v>
      </c>
    </row>
    <row r="9" spans="1:30">
      <c r="A9" s="6" t="s">
        <v>415</v>
      </c>
      <c r="B9" s="60"/>
      <c r="C9" s="59"/>
      <c r="D9" s="59"/>
      <c r="E9" s="59"/>
      <c r="F9" s="59"/>
      <c r="G9" s="62">
        <v>82.448000000000008</v>
      </c>
      <c r="H9" s="65">
        <v>2</v>
      </c>
      <c r="I9" s="63">
        <v>82</v>
      </c>
      <c r="J9" s="65">
        <v>2</v>
      </c>
      <c r="K9" s="63">
        <v>84</v>
      </c>
      <c r="L9" s="65"/>
      <c r="M9" s="63"/>
      <c r="N9" s="65"/>
      <c r="O9" s="63"/>
      <c r="P9" s="65"/>
      <c r="Q9" s="63"/>
      <c r="R9" s="65"/>
      <c r="S9" s="63"/>
      <c r="T9" s="65"/>
      <c r="U9" s="63"/>
      <c r="V9" s="65"/>
      <c r="W9" s="63"/>
      <c r="X9" s="65"/>
      <c r="Y9" s="63"/>
      <c r="Z9" s="65"/>
      <c r="AA9" s="63"/>
      <c r="AB9" s="11">
        <f t="shared" si="0"/>
        <v>83</v>
      </c>
      <c r="AC9" s="64">
        <v>82.08</v>
      </c>
      <c r="AD9" s="10">
        <f t="shared" si="1"/>
        <v>82.448000000000008</v>
      </c>
    </row>
    <row r="10" spans="1:30">
      <c r="A10" s="6" t="s">
        <v>449</v>
      </c>
      <c r="B10" s="60"/>
      <c r="C10" s="59"/>
      <c r="D10" s="59"/>
      <c r="E10" s="59"/>
      <c r="F10" s="59"/>
      <c r="G10" s="62">
        <v>82.176000000000002</v>
      </c>
      <c r="H10" s="65">
        <v>2</v>
      </c>
      <c r="I10" s="63">
        <v>81</v>
      </c>
      <c r="J10" s="65">
        <v>3</v>
      </c>
      <c r="K10" s="63">
        <v>85</v>
      </c>
      <c r="L10" s="65">
        <v>2</v>
      </c>
      <c r="M10" s="63">
        <v>81</v>
      </c>
      <c r="N10" s="65">
        <v>3</v>
      </c>
      <c r="O10" s="63">
        <v>80</v>
      </c>
      <c r="P10" s="65"/>
      <c r="Q10" s="63"/>
      <c r="R10" s="65"/>
      <c r="S10" s="63"/>
      <c r="T10" s="65"/>
      <c r="U10" s="63"/>
      <c r="V10" s="65"/>
      <c r="W10" s="63"/>
      <c r="X10" s="65"/>
      <c r="Y10" s="63"/>
      <c r="Z10" s="65"/>
      <c r="AA10" s="63"/>
      <c r="AB10" s="11">
        <f t="shared" si="0"/>
        <v>81.900000000000006</v>
      </c>
      <c r="AC10" s="64">
        <v>82.36</v>
      </c>
      <c r="AD10" s="10">
        <f t="shared" si="1"/>
        <v>82.176000000000002</v>
      </c>
    </row>
    <row r="11" spans="1:30">
      <c r="A11" s="6" t="s">
        <v>416</v>
      </c>
      <c r="B11" s="60"/>
      <c r="C11" s="61"/>
      <c r="D11" s="61"/>
      <c r="E11" s="61"/>
      <c r="F11" s="61"/>
      <c r="G11" s="62">
        <v>82.123999999999995</v>
      </c>
      <c r="H11" s="7">
        <v>2</v>
      </c>
      <c r="I11" s="63">
        <v>83</v>
      </c>
      <c r="J11" s="7"/>
      <c r="K11" s="63"/>
      <c r="L11" s="7"/>
      <c r="M11" s="63"/>
      <c r="N11" s="7"/>
      <c r="O11" s="63"/>
      <c r="P11" s="7"/>
      <c r="Q11" s="63"/>
      <c r="R11" s="7"/>
      <c r="S11" s="63"/>
      <c r="T11" s="7"/>
      <c r="U11" s="63"/>
      <c r="V11" s="7"/>
      <c r="W11" s="63"/>
      <c r="X11" s="7"/>
      <c r="Y11" s="63"/>
      <c r="Z11" s="7"/>
      <c r="AA11" s="63"/>
      <c r="AB11" s="11">
        <f t="shared" si="0"/>
        <v>83</v>
      </c>
      <c r="AC11" s="64">
        <v>81.540000000000006</v>
      </c>
      <c r="AD11" s="10">
        <f t="shared" si="1"/>
        <v>82.123999999999995</v>
      </c>
    </row>
    <row r="12" spans="1:30">
      <c r="A12" s="6" t="s">
        <v>417</v>
      </c>
      <c r="B12" s="60"/>
      <c r="C12" s="61"/>
      <c r="D12" s="61"/>
      <c r="E12" s="61"/>
      <c r="F12" s="61"/>
      <c r="G12" s="62">
        <v>81.75</v>
      </c>
      <c r="H12" s="7">
        <v>3</v>
      </c>
      <c r="I12" s="63">
        <v>74</v>
      </c>
      <c r="J12" s="7">
        <v>2</v>
      </c>
      <c r="K12" s="63">
        <v>82</v>
      </c>
      <c r="L12" s="7">
        <v>2</v>
      </c>
      <c r="M12" s="63">
        <v>83</v>
      </c>
      <c r="N12" s="7">
        <v>2</v>
      </c>
      <c r="O12" s="63">
        <v>68</v>
      </c>
      <c r="P12" s="7">
        <v>3</v>
      </c>
      <c r="Q12" s="63">
        <v>90</v>
      </c>
      <c r="R12" s="7">
        <v>3</v>
      </c>
      <c r="S12" s="63">
        <v>81</v>
      </c>
      <c r="T12" s="7"/>
      <c r="U12" s="63"/>
      <c r="V12" s="7"/>
      <c r="W12" s="63"/>
      <c r="X12" s="7"/>
      <c r="Y12" s="63"/>
      <c r="Z12" s="7"/>
      <c r="AA12" s="63"/>
      <c r="AB12" s="11">
        <f t="shared" si="0"/>
        <v>80.069999999999993</v>
      </c>
      <c r="AC12" s="64">
        <v>82.87</v>
      </c>
      <c r="AD12" s="10">
        <f t="shared" si="1"/>
        <v>81.75</v>
      </c>
    </row>
    <row r="13" spans="1:30">
      <c r="A13" s="6" t="s">
        <v>418</v>
      </c>
      <c r="B13" s="60"/>
      <c r="C13" s="60"/>
      <c r="D13" s="60"/>
      <c r="E13" s="60"/>
      <c r="F13" s="60"/>
      <c r="G13" s="67">
        <v>81.31</v>
      </c>
      <c r="H13" s="68">
        <v>3</v>
      </c>
      <c r="I13" s="68">
        <v>79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11">
        <f t="shared" si="0"/>
        <v>79</v>
      </c>
      <c r="AC13" s="64">
        <v>82.85</v>
      </c>
      <c r="AD13" s="10">
        <f t="shared" si="1"/>
        <v>81.31</v>
      </c>
    </row>
    <row r="14" spans="1:30">
      <c r="A14" s="6" t="s">
        <v>419</v>
      </c>
      <c r="B14" s="60"/>
      <c r="C14" s="61"/>
      <c r="D14" s="61"/>
      <c r="E14" s="61"/>
      <c r="F14" s="61"/>
      <c r="G14" s="62">
        <v>81.256</v>
      </c>
      <c r="H14" s="7">
        <v>2</v>
      </c>
      <c r="I14" s="63">
        <v>79</v>
      </c>
      <c r="J14" s="7">
        <v>2</v>
      </c>
      <c r="K14" s="63">
        <v>88</v>
      </c>
      <c r="L14" s="7">
        <v>3</v>
      </c>
      <c r="M14" s="63">
        <v>77</v>
      </c>
      <c r="N14" s="7"/>
      <c r="O14" s="63"/>
      <c r="P14" s="7"/>
      <c r="Q14" s="63"/>
      <c r="R14" s="7"/>
      <c r="S14" s="63"/>
      <c r="T14" s="7"/>
      <c r="U14" s="63"/>
      <c r="V14" s="7"/>
      <c r="W14" s="63"/>
      <c r="X14" s="7"/>
      <c r="Y14" s="63"/>
      <c r="Z14" s="7"/>
      <c r="AA14" s="63"/>
      <c r="AB14" s="11">
        <f t="shared" si="0"/>
        <v>80.709999999999994</v>
      </c>
      <c r="AC14" s="64">
        <v>81.62</v>
      </c>
      <c r="AD14" s="10">
        <f t="shared" si="1"/>
        <v>81.256</v>
      </c>
    </row>
    <row r="15" spans="1:30">
      <c r="A15" s="6" t="s">
        <v>420</v>
      </c>
      <c r="B15" s="60"/>
      <c r="C15" s="59"/>
      <c r="D15" s="59"/>
      <c r="E15" s="59"/>
      <c r="F15" s="59"/>
      <c r="G15" s="62">
        <v>80.828000000000003</v>
      </c>
      <c r="H15" s="65">
        <v>2</v>
      </c>
      <c r="I15" s="63">
        <v>80</v>
      </c>
      <c r="J15" s="65"/>
      <c r="K15" s="63"/>
      <c r="L15" s="65"/>
      <c r="M15" s="63"/>
      <c r="N15" s="65"/>
      <c r="O15" s="63"/>
      <c r="P15" s="65"/>
      <c r="Q15" s="63"/>
      <c r="R15" s="65"/>
      <c r="S15" s="63"/>
      <c r="T15" s="65"/>
      <c r="U15" s="63"/>
      <c r="V15" s="65"/>
      <c r="W15" s="63"/>
      <c r="X15" s="65"/>
      <c r="Y15" s="63"/>
      <c r="Z15" s="65"/>
      <c r="AA15" s="63"/>
      <c r="AB15" s="11">
        <f t="shared" si="0"/>
        <v>80</v>
      </c>
      <c r="AC15" s="64">
        <v>81.38</v>
      </c>
      <c r="AD15" s="10">
        <f t="shared" si="1"/>
        <v>80.828000000000003</v>
      </c>
    </row>
    <row r="16" spans="1:30">
      <c r="A16" s="6" t="s">
        <v>421</v>
      </c>
      <c r="B16" s="60"/>
      <c r="C16" s="59"/>
      <c r="D16" s="59"/>
      <c r="E16" s="59"/>
      <c r="F16" s="59"/>
      <c r="G16" s="62">
        <v>80.768000000000001</v>
      </c>
      <c r="H16" s="65">
        <v>2</v>
      </c>
      <c r="I16" s="63">
        <v>82</v>
      </c>
      <c r="J16" s="65">
        <v>3</v>
      </c>
      <c r="K16" s="63">
        <v>81</v>
      </c>
      <c r="L16" s="65">
        <v>2</v>
      </c>
      <c r="M16" s="63">
        <v>86</v>
      </c>
      <c r="N16" s="65">
        <v>2</v>
      </c>
      <c r="O16" s="63">
        <v>76</v>
      </c>
      <c r="P16" s="65">
        <v>2</v>
      </c>
      <c r="Q16" s="63">
        <v>80</v>
      </c>
      <c r="R16" s="65">
        <v>2</v>
      </c>
      <c r="S16" s="63">
        <v>86</v>
      </c>
      <c r="T16" s="65"/>
      <c r="U16" s="63"/>
      <c r="V16" s="65"/>
      <c r="W16" s="63"/>
      <c r="X16" s="65"/>
      <c r="Y16" s="63"/>
      <c r="Z16" s="65"/>
      <c r="AA16" s="63"/>
      <c r="AB16" s="11">
        <f t="shared" si="0"/>
        <v>81.77</v>
      </c>
      <c r="AC16" s="64">
        <v>80.099999999999994</v>
      </c>
      <c r="AD16" s="10">
        <f t="shared" si="1"/>
        <v>80.768000000000001</v>
      </c>
    </row>
    <row r="17" spans="1:30">
      <c r="A17" s="6" t="s">
        <v>422</v>
      </c>
      <c r="B17" s="60"/>
      <c r="C17" s="66"/>
      <c r="D17" s="66"/>
      <c r="E17" s="66"/>
      <c r="F17" s="66"/>
      <c r="G17" s="62">
        <v>80.760000000000005</v>
      </c>
      <c r="H17" s="65">
        <v>3</v>
      </c>
      <c r="I17" s="63">
        <v>78</v>
      </c>
      <c r="J17" s="65">
        <v>2</v>
      </c>
      <c r="K17" s="63">
        <v>84</v>
      </c>
      <c r="L17" s="65"/>
      <c r="M17" s="63"/>
      <c r="N17" s="65"/>
      <c r="O17" s="63"/>
      <c r="P17" s="65"/>
      <c r="Q17" s="63"/>
      <c r="R17" s="65"/>
      <c r="S17" s="63"/>
      <c r="T17" s="65"/>
      <c r="U17" s="63"/>
      <c r="V17" s="65"/>
      <c r="W17" s="63"/>
      <c r="X17" s="65"/>
      <c r="Y17" s="63"/>
      <c r="Z17" s="65"/>
      <c r="AA17" s="63"/>
      <c r="AB17" s="11">
        <f t="shared" si="0"/>
        <v>80.400000000000006</v>
      </c>
      <c r="AC17" s="64">
        <v>81</v>
      </c>
      <c r="AD17" s="10">
        <f t="shared" si="1"/>
        <v>80.760000000000005</v>
      </c>
    </row>
    <row r="18" spans="1:30">
      <c r="A18" s="6" t="s">
        <v>423</v>
      </c>
      <c r="B18" s="60"/>
      <c r="C18" s="59"/>
      <c r="D18" s="59"/>
      <c r="E18" s="59"/>
      <c r="F18" s="59"/>
      <c r="G18" s="62">
        <v>80.484000000000009</v>
      </c>
      <c r="H18" s="65">
        <v>2</v>
      </c>
      <c r="I18" s="63">
        <v>81</v>
      </c>
      <c r="J18" s="65">
        <v>3</v>
      </c>
      <c r="K18" s="63">
        <v>75</v>
      </c>
      <c r="L18" s="65"/>
      <c r="M18" s="63"/>
      <c r="N18" s="65"/>
      <c r="O18" s="63"/>
      <c r="P18" s="65"/>
      <c r="Q18" s="63"/>
      <c r="R18" s="65"/>
      <c r="S18" s="63"/>
      <c r="T18" s="65"/>
      <c r="U18" s="63"/>
      <c r="V18" s="65"/>
      <c r="W18" s="63"/>
      <c r="X18" s="65"/>
      <c r="Y18" s="63"/>
      <c r="Z18" s="65"/>
      <c r="AA18" s="63"/>
      <c r="AB18" s="11">
        <f t="shared" si="0"/>
        <v>77.400000000000006</v>
      </c>
      <c r="AC18" s="64">
        <v>82.54</v>
      </c>
      <c r="AD18" s="10">
        <f t="shared" si="1"/>
        <v>80.484000000000009</v>
      </c>
    </row>
    <row r="19" spans="1:30">
      <c r="A19" s="6" t="s">
        <v>424</v>
      </c>
      <c r="B19" s="60"/>
      <c r="C19" s="66"/>
      <c r="D19" s="66"/>
      <c r="E19" s="66"/>
      <c r="F19" s="66"/>
      <c r="G19" s="62">
        <v>80.400000000000006</v>
      </c>
      <c r="H19" s="65">
        <v>2</v>
      </c>
      <c r="I19" s="63">
        <v>78</v>
      </c>
      <c r="J19" s="65"/>
      <c r="K19" s="63"/>
      <c r="L19" s="65"/>
      <c r="M19" s="63"/>
      <c r="N19" s="65"/>
      <c r="O19" s="63"/>
      <c r="P19" s="65"/>
      <c r="Q19" s="63"/>
      <c r="R19" s="65"/>
      <c r="S19" s="63"/>
      <c r="T19" s="65"/>
      <c r="U19" s="63"/>
      <c r="V19" s="65"/>
      <c r="W19" s="63"/>
      <c r="X19" s="65"/>
      <c r="Y19" s="63"/>
      <c r="Z19" s="65"/>
      <c r="AA19" s="63"/>
      <c r="AB19" s="11">
        <f t="shared" si="0"/>
        <v>78</v>
      </c>
      <c r="AC19" s="64">
        <v>82</v>
      </c>
      <c r="AD19" s="10">
        <f t="shared" si="1"/>
        <v>80.400000000000006</v>
      </c>
    </row>
    <row r="20" spans="1:30">
      <c r="A20" s="6" t="s">
        <v>425</v>
      </c>
      <c r="B20" s="60"/>
      <c r="C20" s="59"/>
      <c r="D20" s="59"/>
      <c r="E20" s="59"/>
      <c r="F20" s="59"/>
      <c r="G20" s="62">
        <v>80.338000000000008</v>
      </c>
      <c r="H20" s="65">
        <v>2</v>
      </c>
      <c r="I20" s="63">
        <v>76</v>
      </c>
      <c r="J20" s="65"/>
      <c r="K20" s="63"/>
      <c r="L20" s="65"/>
      <c r="M20" s="63"/>
      <c r="N20" s="65"/>
      <c r="O20" s="63"/>
      <c r="P20" s="65"/>
      <c r="Q20" s="63"/>
      <c r="R20" s="65"/>
      <c r="S20" s="63"/>
      <c r="T20" s="65"/>
      <c r="U20" s="63"/>
      <c r="V20" s="65"/>
      <c r="W20" s="63"/>
      <c r="X20" s="65"/>
      <c r="Y20" s="63"/>
      <c r="Z20" s="65"/>
      <c r="AA20" s="63"/>
      <c r="AB20" s="11">
        <f t="shared" si="0"/>
        <v>76</v>
      </c>
      <c r="AC20" s="64">
        <v>83.23</v>
      </c>
      <c r="AD20" s="10">
        <f t="shared" si="1"/>
        <v>80.338000000000008</v>
      </c>
    </row>
    <row r="21" spans="1:30">
      <c r="A21" s="6" t="s">
        <v>426</v>
      </c>
      <c r="B21" s="60"/>
      <c r="C21" s="60"/>
      <c r="D21" s="60"/>
      <c r="E21" s="60"/>
      <c r="F21" s="60"/>
      <c r="G21" s="67">
        <v>80.213999999999999</v>
      </c>
      <c r="H21" s="68">
        <v>2</v>
      </c>
      <c r="I21" s="68">
        <v>78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1">
        <f t="shared" si="0"/>
        <v>78</v>
      </c>
      <c r="AC21" s="64">
        <v>81.69</v>
      </c>
      <c r="AD21" s="10">
        <f t="shared" si="1"/>
        <v>80.213999999999999</v>
      </c>
    </row>
    <row r="22" spans="1:30">
      <c r="A22" s="6" t="s">
        <v>427</v>
      </c>
      <c r="B22" s="60"/>
      <c r="C22" s="59"/>
      <c r="D22" s="59"/>
      <c r="E22" s="59"/>
      <c r="F22" s="59"/>
      <c r="G22" s="62">
        <v>80.152000000000001</v>
      </c>
      <c r="H22" s="65">
        <v>2</v>
      </c>
      <c r="I22" s="63">
        <v>80</v>
      </c>
      <c r="J22" s="65">
        <v>2</v>
      </c>
      <c r="K22" s="63">
        <v>78</v>
      </c>
      <c r="L22" s="65"/>
      <c r="M22" s="63"/>
      <c r="N22" s="65"/>
      <c r="O22" s="63"/>
      <c r="P22" s="65"/>
      <c r="Q22" s="63"/>
      <c r="R22" s="65"/>
      <c r="S22" s="63"/>
      <c r="T22" s="65"/>
      <c r="U22" s="63"/>
      <c r="V22" s="65"/>
      <c r="W22" s="63"/>
      <c r="X22" s="65"/>
      <c r="Y22" s="63"/>
      <c r="Z22" s="65"/>
      <c r="AA22" s="63"/>
      <c r="AB22" s="11">
        <f t="shared" si="0"/>
        <v>79</v>
      </c>
      <c r="AC22" s="64">
        <v>80.92</v>
      </c>
      <c r="AD22" s="10">
        <f t="shared" si="1"/>
        <v>80.152000000000001</v>
      </c>
    </row>
    <row r="23" spans="1:30">
      <c r="A23" s="6" t="s">
        <v>428</v>
      </c>
      <c r="B23" s="60"/>
      <c r="C23" s="66"/>
      <c r="D23" s="66"/>
      <c r="E23" s="66"/>
      <c r="F23" s="66"/>
      <c r="G23" s="62">
        <v>80.048000000000002</v>
      </c>
      <c r="H23" s="65">
        <v>3</v>
      </c>
      <c r="I23" s="63">
        <v>77</v>
      </c>
      <c r="J23" s="65"/>
      <c r="K23" s="63"/>
      <c r="L23" s="65"/>
      <c r="M23" s="63"/>
      <c r="N23" s="65"/>
      <c r="O23" s="63"/>
      <c r="P23" s="65"/>
      <c r="Q23" s="63"/>
      <c r="R23" s="65"/>
      <c r="S23" s="63"/>
      <c r="T23" s="65"/>
      <c r="U23" s="63"/>
      <c r="V23" s="65"/>
      <c r="W23" s="63"/>
      <c r="X23" s="65"/>
      <c r="Y23" s="63"/>
      <c r="Z23" s="65"/>
      <c r="AA23" s="63"/>
      <c r="AB23" s="11">
        <f t="shared" si="0"/>
        <v>77</v>
      </c>
      <c r="AC23" s="64">
        <v>82.08</v>
      </c>
      <c r="AD23" s="10">
        <f t="shared" si="1"/>
        <v>80.048000000000002</v>
      </c>
    </row>
    <row r="24" spans="1:30">
      <c r="A24" s="6" t="s">
        <v>429</v>
      </c>
      <c r="B24" s="60"/>
      <c r="C24" s="60"/>
      <c r="D24" s="60"/>
      <c r="E24" s="60"/>
      <c r="F24" s="60"/>
      <c r="G24" s="67">
        <v>79.72</v>
      </c>
      <c r="H24" s="68">
        <v>2</v>
      </c>
      <c r="I24" s="68">
        <v>76</v>
      </c>
      <c r="J24" s="68">
        <v>2</v>
      </c>
      <c r="K24" s="68">
        <v>77</v>
      </c>
      <c r="L24" s="68">
        <v>2</v>
      </c>
      <c r="M24" s="68">
        <v>73</v>
      </c>
      <c r="N24" s="68">
        <v>2</v>
      </c>
      <c r="O24" s="68">
        <v>68</v>
      </c>
      <c r="P24" s="68">
        <v>2</v>
      </c>
      <c r="Q24" s="68">
        <v>80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11">
        <f t="shared" si="0"/>
        <v>74.8</v>
      </c>
      <c r="AC24" s="64">
        <v>83</v>
      </c>
      <c r="AD24" s="10">
        <f t="shared" si="1"/>
        <v>79.72</v>
      </c>
    </row>
    <row r="25" spans="1:30">
      <c r="A25" s="6" t="s">
        <v>430</v>
      </c>
      <c r="B25" s="60"/>
      <c r="C25" s="59"/>
      <c r="D25" s="59"/>
      <c r="E25" s="59"/>
      <c r="F25" s="59"/>
      <c r="G25" s="62">
        <v>79.599999999999994</v>
      </c>
      <c r="H25" s="65">
        <v>2</v>
      </c>
      <c r="I25" s="63">
        <v>76</v>
      </c>
      <c r="J25" s="65"/>
      <c r="K25" s="63"/>
      <c r="L25" s="65"/>
      <c r="M25" s="63"/>
      <c r="N25" s="65"/>
      <c r="O25" s="63"/>
      <c r="P25" s="65"/>
      <c r="Q25" s="63"/>
      <c r="R25" s="65"/>
      <c r="S25" s="63"/>
      <c r="T25" s="65"/>
      <c r="U25" s="63"/>
      <c r="V25" s="65"/>
      <c r="W25" s="63"/>
      <c r="X25" s="65"/>
      <c r="Y25" s="63"/>
      <c r="Z25" s="65"/>
      <c r="AA25" s="63"/>
      <c r="AB25" s="11">
        <f t="shared" si="0"/>
        <v>76</v>
      </c>
      <c r="AC25" s="64">
        <v>82</v>
      </c>
      <c r="AD25" s="10">
        <f t="shared" si="1"/>
        <v>79.599999999999994</v>
      </c>
    </row>
    <row r="26" spans="1:30">
      <c r="A26" s="6" t="s">
        <v>431</v>
      </c>
      <c r="B26" s="60"/>
      <c r="C26" s="61"/>
      <c r="D26" s="61"/>
      <c r="E26" s="61"/>
      <c r="F26" s="61"/>
      <c r="G26" s="62">
        <v>79.585999999999999</v>
      </c>
      <c r="H26" s="7">
        <v>2</v>
      </c>
      <c r="I26" s="63">
        <v>80</v>
      </c>
      <c r="J26" s="7"/>
      <c r="K26" s="63"/>
      <c r="L26" s="7"/>
      <c r="M26" s="63"/>
      <c r="N26" s="7"/>
      <c r="O26" s="63"/>
      <c r="P26" s="7"/>
      <c r="Q26" s="63"/>
      <c r="R26" s="7"/>
      <c r="S26" s="63"/>
      <c r="T26" s="7"/>
      <c r="U26" s="63"/>
      <c r="V26" s="7"/>
      <c r="W26" s="63"/>
      <c r="X26" s="7"/>
      <c r="Y26" s="63"/>
      <c r="Z26" s="7"/>
      <c r="AA26" s="63"/>
      <c r="AB26" s="11">
        <f t="shared" si="0"/>
        <v>80</v>
      </c>
      <c r="AC26" s="64">
        <v>79.31</v>
      </c>
      <c r="AD26" s="10">
        <f t="shared" si="1"/>
        <v>79.585999999999999</v>
      </c>
    </row>
    <row r="27" spans="1:30">
      <c r="A27" s="6" t="s">
        <v>432</v>
      </c>
      <c r="B27" s="60"/>
      <c r="C27" s="61"/>
      <c r="D27" s="61"/>
      <c r="E27" s="61"/>
      <c r="F27" s="61"/>
      <c r="G27" s="62">
        <v>79.462000000000003</v>
      </c>
      <c r="H27" s="7">
        <v>2</v>
      </c>
      <c r="I27" s="63">
        <v>76</v>
      </c>
      <c r="J27" s="7"/>
      <c r="K27" s="63"/>
      <c r="L27" s="7"/>
      <c r="M27" s="63"/>
      <c r="N27" s="7"/>
      <c r="O27" s="63"/>
      <c r="P27" s="7"/>
      <c r="Q27" s="63"/>
      <c r="R27" s="7"/>
      <c r="S27" s="63"/>
      <c r="T27" s="7"/>
      <c r="U27" s="63"/>
      <c r="V27" s="7"/>
      <c r="W27" s="63"/>
      <c r="X27" s="7"/>
      <c r="Y27" s="63"/>
      <c r="Z27" s="7"/>
      <c r="AA27" s="63"/>
      <c r="AB27" s="11">
        <f t="shared" si="0"/>
        <v>76</v>
      </c>
      <c r="AC27" s="64">
        <v>81.77</v>
      </c>
      <c r="AD27" s="10">
        <f t="shared" si="1"/>
        <v>79.462000000000003</v>
      </c>
    </row>
    <row r="28" spans="1:30">
      <c r="A28" s="6" t="s">
        <v>433</v>
      </c>
      <c r="B28" s="60"/>
      <c r="C28" s="66"/>
      <c r="D28" s="66"/>
      <c r="E28" s="66"/>
      <c r="F28" s="66"/>
      <c r="G28" s="62">
        <v>79.457999999999998</v>
      </c>
      <c r="H28" s="65">
        <v>3</v>
      </c>
      <c r="I28" s="63">
        <v>81</v>
      </c>
      <c r="J28" s="65">
        <v>3</v>
      </c>
      <c r="K28" s="63">
        <v>84</v>
      </c>
      <c r="L28" s="65"/>
      <c r="M28" s="63"/>
      <c r="N28" s="65"/>
      <c r="O28" s="63"/>
      <c r="P28" s="65"/>
      <c r="Q28" s="63"/>
      <c r="R28" s="65"/>
      <c r="S28" s="63"/>
      <c r="T28" s="65"/>
      <c r="U28" s="63"/>
      <c r="V28" s="65"/>
      <c r="W28" s="63"/>
      <c r="X28" s="65"/>
      <c r="Y28" s="63"/>
      <c r="Z28" s="65"/>
      <c r="AA28" s="63"/>
      <c r="AB28" s="11">
        <f t="shared" si="0"/>
        <v>82.5</v>
      </c>
      <c r="AC28" s="64">
        <v>77.430000000000007</v>
      </c>
      <c r="AD28" s="10">
        <f t="shared" si="1"/>
        <v>79.457999999999998</v>
      </c>
    </row>
    <row r="29" spans="1:30">
      <c r="A29" s="6" t="s">
        <v>434</v>
      </c>
      <c r="B29" s="60"/>
      <c r="C29" s="66"/>
      <c r="D29" s="66"/>
      <c r="E29" s="66"/>
      <c r="F29" s="66"/>
      <c r="G29" s="62">
        <v>79.400000000000006</v>
      </c>
      <c r="H29" s="65">
        <v>3</v>
      </c>
      <c r="I29" s="63">
        <v>77</v>
      </c>
      <c r="J29" s="65"/>
      <c r="K29" s="63"/>
      <c r="L29" s="65"/>
      <c r="M29" s="63"/>
      <c r="N29" s="65"/>
      <c r="O29" s="63"/>
      <c r="P29" s="65"/>
      <c r="Q29" s="63"/>
      <c r="R29" s="65"/>
      <c r="S29" s="63"/>
      <c r="T29" s="65"/>
      <c r="U29" s="63"/>
      <c r="V29" s="65"/>
      <c r="W29" s="63"/>
      <c r="X29" s="65"/>
      <c r="Y29" s="63"/>
      <c r="Z29" s="65"/>
      <c r="AA29" s="63"/>
      <c r="AB29" s="11">
        <f t="shared" si="0"/>
        <v>77</v>
      </c>
      <c r="AC29" s="64">
        <v>81</v>
      </c>
      <c r="AD29" s="10">
        <f t="shared" si="1"/>
        <v>79.400000000000006</v>
      </c>
    </row>
    <row r="30" spans="1:30">
      <c r="A30" s="6" t="s">
        <v>435</v>
      </c>
      <c r="B30" s="60"/>
      <c r="C30" s="59"/>
      <c r="D30" s="59"/>
      <c r="E30" s="59"/>
      <c r="F30" s="59"/>
      <c r="G30" s="62">
        <v>79.227999999999994</v>
      </c>
      <c r="H30" s="65">
        <v>2</v>
      </c>
      <c r="I30" s="63">
        <v>76</v>
      </c>
      <c r="J30" s="65"/>
      <c r="K30" s="63"/>
      <c r="L30" s="65"/>
      <c r="M30" s="63"/>
      <c r="N30" s="65"/>
      <c r="O30" s="63"/>
      <c r="P30" s="65"/>
      <c r="Q30" s="63"/>
      <c r="R30" s="65"/>
      <c r="S30" s="63"/>
      <c r="T30" s="65"/>
      <c r="U30" s="63"/>
      <c r="V30" s="65"/>
      <c r="W30" s="63"/>
      <c r="X30" s="65"/>
      <c r="Y30" s="63"/>
      <c r="Z30" s="65"/>
      <c r="AA30" s="63"/>
      <c r="AB30" s="11">
        <f t="shared" si="0"/>
        <v>76</v>
      </c>
      <c r="AC30" s="64">
        <v>81.38</v>
      </c>
      <c r="AD30" s="10">
        <f t="shared" si="1"/>
        <v>79.227999999999994</v>
      </c>
    </row>
    <row r="31" spans="1:30">
      <c r="A31" s="6" t="s">
        <v>436</v>
      </c>
      <c r="B31" s="60"/>
      <c r="C31" s="59"/>
      <c r="D31" s="59"/>
      <c r="E31" s="59"/>
      <c r="F31" s="59"/>
      <c r="G31" s="62">
        <v>78.97</v>
      </c>
      <c r="H31" s="65">
        <v>2</v>
      </c>
      <c r="I31" s="63">
        <v>76</v>
      </c>
      <c r="J31" s="65">
        <v>2</v>
      </c>
      <c r="K31" s="63">
        <v>84</v>
      </c>
      <c r="L31" s="65">
        <v>3</v>
      </c>
      <c r="M31" s="63">
        <v>79</v>
      </c>
      <c r="N31" s="65"/>
      <c r="O31" s="63"/>
      <c r="P31" s="65"/>
      <c r="Q31" s="63"/>
      <c r="R31" s="65"/>
      <c r="S31" s="63"/>
      <c r="T31" s="65"/>
      <c r="U31" s="63"/>
      <c r="V31" s="65"/>
      <c r="W31" s="63"/>
      <c r="X31" s="65"/>
      <c r="Y31" s="63"/>
      <c r="Z31" s="65"/>
      <c r="AA31" s="63"/>
      <c r="AB31" s="11">
        <f t="shared" si="0"/>
        <v>79.569999999999993</v>
      </c>
      <c r="AC31" s="64">
        <v>78.569999999999993</v>
      </c>
      <c r="AD31" s="10">
        <f t="shared" si="1"/>
        <v>78.97</v>
      </c>
    </row>
    <row r="32" spans="1:30">
      <c r="A32" s="6" t="s">
        <v>437</v>
      </c>
      <c r="B32" s="60"/>
      <c r="C32" s="66"/>
      <c r="D32" s="66"/>
      <c r="E32" s="66"/>
      <c r="F32" s="66"/>
      <c r="G32" s="62">
        <v>78.938000000000002</v>
      </c>
      <c r="H32" s="65">
        <v>2</v>
      </c>
      <c r="I32" s="63">
        <v>80</v>
      </c>
      <c r="J32" s="65">
        <v>2</v>
      </c>
      <c r="K32" s="63">
        <v>80</v>
      </c>
      <c r="L32" s="65"/>
      <c r="M32" s="63"/>
      <c r="N32" s="65"/>
      <c r="O32" s="63"/>
      <c r="P32" s="65"/>
      <c r="Q32" s="63"/>
      <c r="R32" s="65"/>
      <c r="S32" s="63"/>
      <c r="T32" s="65"/>
      <c r="U32" s="63"/>
      <c r="V32" s="65"/>
      <c r="W32" s="63"/>
      <c r="X32" s="65"/>
      <c r="Y32" s="63"/>
      <c r="Z32" s="65"/>
      <c r="AA32" s="63"/>
      <c r="AB32" s="11">
        <f t="shared" si="0"/>
        <v>80</v>
      </c>
      <c r="AC32" s="64">
        <v>78.23</v>
      </c>
      <c r="AD32" s="10">
        <f t="shared" si="1"/>
        <v>78.938000000000002</v>
      </c>
    </row>
    <row r="33" spans="1:30">
      <c r="A33" s="6" t="s">
        <v>438</v>
      </c>
      <c r="B33" s="60"/>
      <c r="C33" s="60"/>
      <c r="D33" s="60"/>
      <c r="E33" s="60"/>
      <c r="F33" s="60"/>
      <c r="G33" s="67">
        <v>78.924000000000007</v>
      </c>
      <c r="H33" s="68">
        <v>3</v>
      </c>
      <c r="I33" s="68">
        <v>81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11">
        <f t="shared" si="0"/>
        <v>81</v>
      </c>
      <c r="AC33" s="64">
        <v>77.540000000000006</v>
      </c>
      <c r="AD33" s="10">
        <f t="shared" si="1"/>
        <v>78.924000000000007</v>
      </c>
    </row>
    <row r="34" spans="1:30">
      <c r="A34" s="6" t="s">
        <v>439</v>
      </c>
      <c r="B34" s="60"/>
      <c r="C34" s="66"/>
      <c r="D34" s="66"/>
      <c r="E34" s="66"/>
      <c r="F34" s="66"/>
      <c r="G34" s="62">
        <v>78.900000000000006</v>
      </c>
      <c r="H34" s="7">
        <v>3</v>
      </c>
      <c r="I34" s="63">
        <v>75</v>
      </c>
      <c r="J34" s="7"/>
      <c r="K34" s="63"/>
      <c r="L34" s="7"/>
      <c r="M34" s="63"/>
      <c r="N34" s="7"/>
      <c r="O34" s="63"/>
      <c r="P34" s="7"/>
      <c r="Q34" s="63"/>
      <c r="R34" s="7"/>
      <c r="S34" s="63"/>
      <c r="T34" s="7"/>
      <c r="U34" s="63"/>
      <c r="V34" s="7"/>
      <c r="W34" s="63"/>
      <c r="X34" s="7"/>
      <c r="Y34" s="63"/>
      <c r="Z34" s="7"/>
      <c r="AA34" s="63"/>
      <c r="AB34" s="11">
        <f t="shared" si="0"/>
        <v>75</v>
      </c>
      <c r="AC34" s="64">
        <v>81.5</v>
      </c>
      <c r="AD34" s="10">
        <f t="shared" si="1"/>
        <v>78.900000000000006</v>
      </c>
    </row>
    <row r="35" spans="1:30">
      <c r="A35" s="6" t="s">
        <v>440</v>
      </c>
      <c r="B35" s="60"/>
      <c r="C35" s="61"/>
      <c r="D35" s="61"/>
      <c r="E35" s="61"/>
      <c r="F35" s="61"/>
      <c r="G35" s="62">
        <v>78.585999999999999</v>
      </c>
      <c r="H35" s="7">
        <v>3</v>
      </c>
      <c r="I35" s="63">
        <v>79</v>
      </c>
      <c r="J35" s="7"/>
      <c r="K35" s="63"/>
      <c r="L35" s="7"/>
      <c r="M35" s="63"/>
      <c r="N35" s="7"/>
      <c r="O35" s="63"/>
      <c r="P35" s="7"/>
      <c r="Q35" s="63"/>
      <c r="R35" s="7"/>
      <c r="S35" s="63"/>
      <c r="T35" s="7"/>
      <c r="U35" s="63"/>
      <c r="V35" s="7"/>
      <c r="W35" s="63"/>
      <c r="X35" s="7"/>
      <c r="Y35" s="63"/>
      <c r="Z35" s="7"/>
      <c r="AA35" s="63"/>
      <c r="AB35" s="11">
        <f t="shared" si="0"/>
        <v>79</v>
      </c>
      <c r="AC35" s="64">
        <v>78.31</v>
      </c>
      <c r="AD35" s="10">
        <f t="shared" si="1"/>
        <v>78.585999999999999</v>
      </c>
    </row>
    <row r="36" spans="1:30">
      <c r="A36" s="8" t="s">
        <v>441</v>
      </c>
      <c r="B36" s="60"/>
      <c r="C36" s="66"/>
      <c r="D36" s="66"/>
      <c r="E36" s="66"/>
      <c r="F36" s="66"/>
      <c r="G36" s="62">
        <v>77.709999999999994</v>
      </c>
      <c r="H36" s="7">
        <v>3</v>
      </c>
      <c r="I36" s="63">
        <v>79</v>
      </c>
      <c r="J36" s="7"/>
      <c r="K36" s="63"/>
      <c r="L36" s="7"/>
      <c r="M36" s="63"/>
      <c r="N36" s="7"/>
      <c r="O36" s="63"/>
      <c r="P36" s="7"/>
      <c r="Q36" s="63"/>
      <c r="R36" s="7"/>
      <c r="S36" s="63"/>
      <c r="T36" s="7"/>
      <c r="U36" s="63"/>
      <c r="V36" s="7"/>
      <c r="W36" s="63"/>
      <c r="X36" s="7"/>
      <c r="Y36" s="63"/>
      <c r="Z36" s="7"/>
      <c r="AA36" s="63"/>
      <c r="AB36" s="11">
        <f t="shared" si="0"/>
        <v>79</v>
      </c>
      <c r="AC36" s="64">
        <v>76.849999999999994</v>
      </c>
      <c r="AD36" s="10">
        <f t="shared" si="1"/>
        <v>77.709999999999994</v>
      </c>
    </row>
    <row r="37" spans="1:30">
      <c r="A37" s="6" t="s">
        <v>442</v>
      </c>
      <c r="B37" s="60"/>
      <c r="C37" s="61"/>
      <c r="D37" s="61"/>
      <c r="E37" s="61"/>
      <c r="F37" s="61"/>
      <c r="G37" s="62">
        <v>77.647999999999996</v>
      </c>
      <c r="H37" s="7">
        <v>2</v>
      </c>
      <c r="I37" s="63">
        <v>83</v>
      </c>
      <c r="J37" s="7">
        <v>2</v>
      </c>
      <c r="K37" s="63">
        <v>77</v>
      </c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11">
        <f t="shared" si="0"/>
        <v>80</v>
      </c>
      <c r="AC37" s="64">
        <v>76.08</v>
      </c>
      <c r="AD37" s="10">
        <f t="shared" si="1"/>
        <v>77.647999999999996</v>
      </c>
    </row>
    <row r="38" spans="1:30">
      <c r="A38" s="6" t="s">
        <v>443</v>
      </c>
      <c r="B38" s="60"/>
      <c r="C38" s="59"/>
      <c r="D38" s="59"/>
      <c r="E38" s="59"/>
      <c r="F38" s="59"/>
      <c r="G38" s="62">
        <v>77.474000000000004</v>
      </c>
      <c r="H38" s="65">
        <v>3</v>
      </c>
      <c r="I38" s="63">
        <v>80</v>
      </c>
      <c r="J38" s="65"/>
      <c r="K38" s="63"/>
      <c r="L38" s="65"/>
      <c r="M38" s="63"/>
      <c r="N38" s="65"/>
      <c r="O38" s="63"/>
      <c r="P38" s="65"/>
      <c r="Q38" s="63"/>
      <c r="R38" s="65"/>
      <c r="S38" s="63"/>
      <c r="T38" s="65"/>
      <c r="U38" s="63"/>
      <c r="V38" s="65"/>
      <c r="W38" s="63"/>
      <c r="X38" s="65"/>
      <c r="Y38" s="63"/>
      <c r="Z38" s="65"/>
      <c r="AA38" s="63"/>
      <c r="AB38" s="11">
        <f t="shared" si="0"/>
        <v>80</v>
      </c>
      <c r="AC38" s="64">
        <v>75.790000000000006</v>
      </c>
      <c r="AD38" s="10">
        <f t="shared" si="1"/>
        <v>77.474000000000004</v>
      </c>
    </row>
    <row r="39" spans="1:30">
      <c r="A39" s="6" t="s">
        <v>444</v>
      </c>
      <c r="B39" s="60"/>
      <c r="C39" s="66"/>
      <c r="D39" s="66"/>
      <c r="E39" s="66"/>
      <c r="F39" s="66"/>
      <c r="G39" s="62">
        <v>77.063999999999993</v>
      </c>
      <c r="H39" s="65">
        <v>3</v>
      </c>
      <c r="I39" s="63">
        <v>75</v>
      </c>
      <c r="J39" s="65">
        <v>2</v>
      </c>
      <c r="K39" s="63">
        <v>78</v>
      </c>
      <c r="L39" s="65"/>
      <c r="M39" s="63"/>
      <c r="N39" s="65"/>
      <c r="O39" s="63"/>
      <c r="P39" s="65"/>
      <c r="Q39" s="63"/>
      <c r="R39" s="65"/>
      <c r="S39" s="63"/>
      <c r="T39" s="65"/>
      <c r="U39" s="63"/>
      <c r="V39" s="65"/>
      <c r="W39" s="63"/>
      <c r="X39" s="65"/>
      <c r="Y39" s="63"/>
      <c r="Z39" s="65"/>
      <c r="AA39" s="63"/>
      <c r="AB39" s="11">
        <f t="shared" si="0"/>
        <v>76.2</v>
      </c>
      <c r="AC39" s="64">
        <v>77.64</v>
      </c>
      <c r="AD39" s="10">
        <f t="shared" si="1"/>
        <v>77.063999999999993</v>
      </c>
    </row>
    <row r="40" spans="1:30">
      <c r="A40" s="6" t="s">
        <v>445</v>
      </c>
      <c r="B40" s="60"/>
      <c r="C40" s="61"/>
      <c r="D40" s="61"/>
      <c r="E40" s="61"/>
      <c r="F40" s="61"/>
      <c r="G40" s="62">
        <v>74.938000000000002</v>
      </c>
      <c r="H40" s="7">
        <v>3</v>
      </c>
      <c r="I40" s="63">
        <v>70</v>
      </c>
      <c r="J40" s="7"/>
      <c r="K40" s="63"/>
      <c r="L40" s="7"/>
      <c r="M40" s="63"/>
      <c r="N40" s="7"/>
      <c r="O40" s="63"/>
      <c r="P40" s="7"/>
      <c r="Q40" s="63"/>
      <c r="R40" s="7"/>
      <c r="S40" s="63"/>
      <c r="T40" s="7"/>
      <c r="U40" s="63"/>
      <c r="V40" s="7"/>
      <c r="W40" s="63"/>
      <c r="X40" s="7"/>
      <c r="Y40" s="63"/>
      <c r="Z40" s="7"/>
      <c r="AA40" s="63"/>
      <c r="AB40" s="11">
        <f t="shared" si="0"/>
        <v>70</v>
      </c>
      <c r="AC40" s="64">
        <v>78.23</v>
      </c>
      <c r="AD40" s="10">
        <f t="shared" si="1"/>
        <v>74.938000000000002</v>
      </c>
    </row>
    <row r="41" spans="1:30">
      <c r="A41" s="6" t="s">
        <v>446</v>
      </c>
      <c r="B41" s="60"/>
      <c r="C41" s="60"/>
      <c r="D41" s="60"/>
      <c r="E41" s="60"/>
      <c r="F41" s="60"/>
      <c r="G41" s="67">
        <v>72.710000000000008</v>
      </c>
      <c r="H41" s="68">
        <v>2</v>
      </c>
      <c r="I41" s="68">
        <v>68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11">
        <f t="shared" si="0"/>
        <v>68</v>
      </c>
      <c r="AC41" s="64">
        <v>75.849999999999994</v>
      </c>
      <c r="AD41" s="10">
        <f t="shared" si="1"/>
        <v>72.710000000000008</v>
      </c>
    </row>
  </sheetData>
  <sortState ref="A3:AD40">
    <sortCondition descending="1" ref="G1"/>
  </sortState>
  <mergeCells count="2">
    <mergeCell ref="A1:E1"/>
    <mergeCell ref="I1:AB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结构</vt:lpstr>
      <vt:lpstr>桥梁</vt:lpstr>
      <vt:lpstr>岩土</vt:lpstr>
      <vt:lpstr>防灾</vt:lpstr>
      <vt:lpstr>市政</vt:lpstr>
      <vt:lpstr>力学</vt:lpstr>
      <vt:lpstr>管理</vt:lpstr>
      <vt:lpstr>建造</vt:lpstr>
      <vt:lpstr>16秋博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2015-06-05T18:19:00Z</dcterms:created>
  <dcterms:modified xsi:type="dcterms:W3CDTF">2017-10-18T09:22:11Z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