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2764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<sst xmlns="http://schemas.openxmlformats.org/spreadsheetml/2006/main" count="306" uniqueCount="287">
  <si>
    <t>一卡通号</t>
  </si>
  <si>
    <t>学号</t>
  </si>
  <si>
    <t>首修总
平均分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</si>
  <si>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</si>
  <si>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</si>
  <si>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</si>
  <si>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</si>
  <si>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</si>
  <si>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</si>
  <si>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</si>
  <si>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</si>
  <si>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</si>
  <si>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</si>
  <si>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</si>
  <si>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</si>
  <si>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</si>
  <si>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213191875</t>
  </si>
  <si>
    <t>05119202</t>
  </si>
  <si>
    <t>3.652</t>
  </si>
  <si>
    <t>86.111</t>
  </si>
  <si>
    <t>584</t>
  </si>
  <si>
    <t>551</t>
  </si>
  <si>
    <t>213190171</t>
  </si>
  <si>
    <t>05119301</t>
  </si>
  <si>
    <t>3.3945</t>
  </si>
  <si>
    <t>83.9085</t>
  </si>
  <si>
    <t>573</t>
  </si>
  <si>
    <t>213192890</t>
  </si>
  <si>
    <t>05119319</t>
  </si>
  <si>
    <t>3.8024</t>
  </si>
  <si>
    <t>87.458</t>
  </si>
  <si>
    <t>607</t>
  </si>
  <si>
    <t>478</t>
  </si>
  <si>
    <t>213190117</t>
  </si>
  <si>
    <t>05119320</t>
  </si>
  <si>
    <t>3.4988</t>
  </si>
  <si>
    <t>85.1476</t>
  </si>
  <si>
    <t>468</t>
  </si>
  <si>
    <t>213192620</t>
  </si>
  <si>
    <t>05119323</t>
  </si>
  <si>
    <t>3.4346</t>
  </si>
  <si>
    <t>83.8371</t>
  </si>
  <si>
    <t>522</t>
  </si>
  <si>
    <t>461</t>
  </si>
  <si>
    <t>213193675</t>
  </si>
  <si>
    <t>05119505</t>
  </si>
  <si>
    <t>3.7516</t>
  </si>
  <si>
    <t>87.4346</t>
  </si>
  <si>
    <t>658</t>
  </si>
  <si>
    <t>566</t>
  </si>
  <si>
    <t>213190113</t>
  </si>
  <si>
    <t>05119520</t>
  </si>
  <si>
    <t>3.6453</t>
  </si>
  <si>
    <t>86.0101</t>
  </si>
  <si>
    <t>594</t>
  </si>
  <si>
    <t>475</t>
  </si>
  <si>
    <t>213191669</t>
  </si>
  <si>
    <t>05119603</t>
  </si>
  <si>
    <t>3.7836</t>
  </si>
  <si>
    <t>87.5922</t>
  </si>
  <si>
    <t>602</t>
  </si>
  <si>
    <t>572</t>
  </si>
  <si>
    <t>213191327</t>
  </si>
  <si>
    <t>05119607</t>
  </si>
  <si>
    <t>3.8093</t>
  </si>
  <si>
    <t>586</t>
  </si>
  <si>
    <t>529</t>
  </si>
  <si>
    <t>213193395</t>
  </si>
  <si>
    <t>05119608</t>
  </si>
  <si>
    <t>4.3231</t>
  </si>
  <si>
    <t>92.7582</t>
  </si>
  <si>
    <t>582</t>
  </si>
  <si>
    <t>213190358</t>
  </si>
  <si>
    <t>05119610</t>
  </si>
  <si>
    <t>3.7715</t>
  </si>
  <si>
    <t>87.1988</t>
  </si>
  <si>
    <t>544</t>
  </si>
  <si>
    <t>464</t>
  </si>
  <si>
    <t>213192684</t>
  </si>
  <si>
    <t>05119613</t>
  </si>
  <si>
    <t>3.8965</t>
  </si>
  <si>
    <t>88.804</t>
  </si>
  <si>
    <t>601</t>
  </si>
  <si>
    <t>618</t>
  </si>
  <si>
    <t>213192686</t>
  </si>
  <si>
    <t>05119614</t>
  </si>
  <si>
    <t>4.3442</t>
  </si>
  <si>
    <t>93.3406</t>
  </si>
  <si>
    <t>213193517</t>
  </si>
  <si>
    <t>05119616</t>
  </si>
  <si>
    <t>3.6965</t>
  </si>
  <si>
    <t>86.5207</t>
  </si>
  <si>
    <t>656</t>
  </si>
  <si>
    <t>540</t>
  </si>
  <si>
    <t>213192259</t>
  </si>
  <si>
    <t>05119627</t>
  </si>
  <si>
    <t>3.5126</t>
  </si>
  <si>
    <t>84.9668</t>
  </si>
  <si>
    <t>588</t>
  </si>
  <si>
    <t>213190111</t>
  </si>
  <si>
    <t>05119634</t>
  </si>
  <si>
    <t>3.8781</t>
  </si>
  <si>
    <t>88.6156</t>
  </si>
  <si>
    <t>502</t>
  </si>
  <si>
    <t>05119636</t>
  </si>
  <si>
    <t>3.9326</t>
  </si>
  <si>
    <t>89.0041</t>
  </si>
  <si>
    <t>563</t>
  </si>
  <si>
    <t>213192764</t>
  </si>
  <si>
    <t>05119637</t>
  </si>
  <si>
    <t>3.651</t>
  </si>
  <si>
    <t>85.8909</t>
  </si>
  <si>
    <t>213190382</t>
  </si>
  <si>
    <t>05119641</t>
  </si>
  <si>
    <t>4.1148</t>
  </si>
  <si>
    <t>90.8828</t>
  </si>
  <si>
    <t>519</t>
  </si>
  <si>
    <t>455</t>
  </si>
  <si>
    <t>213192624</t>
  </si>
  <si>
    <t>05119103</t>
  </si>
  <si>
    <t>3.7136</t>
  </si>
  <si>
    <t>86.7959</t>
  </si>
  <si>
    <t>462</t>
  </si>
  <si>
    <t>05119306</t>
  </si>
  <si>
    <t>3.6241</t>
  </si>
  <si>
    <t>86.1894</t>
  </si>
  <si>
    <t>576</t>
  </si>
  <si>
    <t>457</t>
  </si>
  <si>
    <t>213191645</t>
  </si>
  <si>
    <t>05119322</t>
  </si>
  <si>
    <t>3.8338</t>
  </si>
  <si>
    <t>88.1279</t>
  </si>
  <si>
    <t>507</t>
  </si>
  <si>
    <t>480</t>
  </si>
  <si>
    <t>213191143</t>
  </si>
  <si>
    <t>05119401</t>
  </si>
  <si>
    <t>3.6393</t>
  </si>
  <si>
    <t>85.7898</t>
  </si>
  <si>
    <t>562</t>
  </si>
  <si>
    <t>542</t>
  </si>
  <si>
    <t>05119501</t>
  </si>
  <si>
    <t>3.5006</t>
  </si>
  <si>
    <t>84.7697</t>
  </si>
  <si>
    <t>213193210</t>
  </si>
  <si>
    <t>05119516</t>
  </si>
  <si>
    <t>3.4217</t>
  </si>
  <si>
    <t>84.192</t>
  </si>
  <si>
    <t>619</t>
  </si>
  <si>
    <t>526</t>
  </si>
  <si>
    <t>213191122</t>
  </si>
  <si>
    <t>05119525</t>
  </si>
  <si>
    <t>3.7514</t>
  </si>
  <si>
    <t>87.1958</t>
  </si>
  <si>
    <t>565</t>
  </si>
  <si>
    <t>470</t>
  </si>
  <si>
    <t>213191656</t>
  </si>
  <si>
    <t>05119602</t>
  </si>
  <si>
    <t>4.3032</t>
  </si>
  <si>
    <t>92.5491</t>
  </si>
  <si>
    <t>569</t>
  </si>
  <si>
    <t>213193477</t>
  </si>
  <si>
    <t>05119605</t>
  </si>
  <si>
    <t>3.8706</t>
  </si>
  <si>
    <t>88.6496</t>
  </si>
  <si>
    <t>504</t>
  </si>
  <si>
    <t>213193213</t>
  </si>
  <si>
    <t>05119606</t>
  </si>
  <si>
    <t>3.7267</t>
  </si>
  <si>
    <t>87.0343</t>
  </si>
  <si>
    <t>604</t>
  </si>
  <si>
    <t>549</t>
  </si>
  <si>
    <t>213191015</t>
  </si>
  <si>
    <t>05119612</t>
  </si>
  <si>
    <t>4.2085</t>
  </si>
  <si>
    <t>91.5818</t>
  </si>
  <si>
    <t>633</t>
  </si>
  <si>
    <t>539</t>
  </si>
  <si>
    <t>213193343</t>
  </si>
  <si>
    <t>05119615</t>
  </si>
  <si>
    <t>3.4925</t>
  </si>
  <si>
    <t>84.8807</t>
  </si>
  <si>
    <t>213190355</t>
  </si>
  <si>
    <t>05119621</t>
  </si>
  <si>
    <t>3.7676</t>
  </si>
  <si>
    <t>87.2436</t>
  </si>
  <si>
    <t>479</t>
  </si>
  <si>
    <t>213192728</t>
  </si>
  <si>
    <t>05119630</t>
  </si>
  <si>
    <t>4.1219</t>
  </si>
  <si>
    <t>90.9134</t>
  </si>
  <si>
    <t>550</t>
  </si>
  <si>
    <t>497</t>
  </si>
  <si>
    <t>213192884</t>
  </si>
  <si>
    <t>05119631</t>
  </si>
  <si>
    <t>3.4846</t>
  </si>
  <si>
    <t>84.6751</t>
  </si>
  <si>
    <t>581</t>
  </si>
  <si>
    <t>487</t>
  </si>
  <si>
    <t>213191017</t>
  </si>
  <si>
    <t>05119638</t>
  </si>
  <si>
    <t>3.7261</t>
  </si>
  <si>
    <t>87.2091</t>
  </si>
  <si>
    <t>659</t>
  </si>
  <si>
    <t>05119639</t>
  </si>
  <si>
    <t>4.2332</t>
  </si>
  <si>
    <t>91.9592</t>
  </si>
  <si>
    <t>645</t>
  </si>
  <si>
    <t>532</t>
  </si>
  <si>
    <t>213193458</t>
  </si>
  <si>
    <t>05119625</t>
  </si>
  <si>
    <t>4.1953</t>
  </si>
  <si>
    <t>91.5739</t>
  </si>
  <si>
    <t>583</t>
  </si>
  <si>
    <t>606</t>
  </si>
  <si>
    <t>213192095</t>
  </si>
  <si>
    <t>05119618</t>
  </si>
  <si>
    <t>4.0233</t>
  </si>
  <si>
    <t>89.7006</t>
  </si>
  <si>
    <t>471</t>
  </si>
  <si>
    <t>213192834</t>
  </si>
  <si>
    <t>05119623</t>
  </si>
  <si>
    <t>3.9635</t>
  </si>
  <si>
    <t>89.3944</t>
  </si>
  <si>
    <t>644</t>
  </si>
  <si>
    <t>541</t>
  </si>
  <si>
    <t>213192363</t>
  </si>
  <si>
    <t>05119624</t>
  </si>
  <si>
    <t>3.9259</t>
  </si>
  <si>
    <t>89.0045</t>
  </si>
  <si>
    <t>213192052</t>
  </si>
  <si>
    <t>05119619</t>
  </si>
  <si>
    <t>3.8346</t>
  </si>
  <si>
    <t>88.4199</t>
  </si>
  <si>
    <t>494</t>
  </si>
  <si>
    <t>213193522</t>
  </si>
  <si>
    <t>05119629</t>
  </si>
  <si>
    <t>3.8168</t>
  </si>
  <si>
    <t>87.6889</t>
  </si>
  <si>
    <t>506</t>
  </si>
  <si>
    <t>213191211</t>
  </si>
  <si>
    <t>05119216</t>
  </si>
  <si>
    <t>3.8</t>
  </si>
  <si>
    <t>87.8455</t>
  </si>
  <si>
    <t>538</t>
  </si>
  <si>
    <t>0</t>
  </si>
  <si>
    <t>213190065</t>
  </si>
  <si>
    <t>05119640</t>
  </si>
  <si>
    <t>3.7897</t>
  </si>
  <si>
    <t>87.6554</t>
  </si>
  <si>
    <t>626</t>
  </si>
  <si>
    <t>521</t>
  </si>
  <si>
    <t>213192268</t>
  </si>
  <si>
    <t>05119628</t>
  </si>
  <si>
    <t>3.7879</t>
  </si>
  <si>
    <t>87.3839</t>
  </si>
  <si>
    <t>485</t>
  </si>
  <si>
    <t>213191810</t>
  </si>
  <si>
    <t>05119617</t>
  </si>
  <si>
    <t>3.7828</t>
  </si>
  <si>
    <t>87.8013</t>
  </si>
  <si>
    <t>548</t>
  </si>
  <si>
    <t>357</t>
  </si>
  <si>
    <t>213190110</t>
  </si>
  <si>
    <t>05119633</t>
  </si>
  <si>
    <t>3.6348</t>
  </si>
  <si>
    <t>86.0928</t>
  </si>
  <si>
    <t>579</t>
  </si>
  <si>
    <t>503</t>
  </si>
  <si>
    <t>213193038</t>
  </si>
  <si>
    <t>05119626</t>
  </si>
  <si>
    <t>3.6033</t>
  </si>
  <si>
    <t>85.9729</t>
  </si>
  <si>
    <t>213193109</t>
  </si>
  <si>
    <t>05119120</t>
  </si>
  <si>
    <t>3.5061</t>
  </si>
  <si>
    <t>84.3549</t>
  </si>
  <si>
    <t>477</t>
  </si>
  <si>
    <t>399</t>
  </si>
  <si>
    <t>2023届土木工程专业推免综合排名一览表</t>
  </si>
  <si>
    <t>552</t>
  </si>
  <si>
    <t>213190351</t>
  </si>
  <si>
    <t>05119112</t>
  </si>
  <si>
    <t>3.3804</t>
  </si>
  <si>
    <t>83.6343</t>
  </si>
  <si>
    <t>450</t>
  </si>
  <si>
    <t>首修总
平均绩
点</t>
  </si>
  <si>
    <t>首修总
平均绩
点排名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</si>
</sst>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_ "/>
    <numFmt numFmtId="182" formatCode="0.000_ "/>
    <numFmt numFmtId="183" formatCode="0.0000_ "/>
    <numFmt numFmtId="184" formatCode="0.00000_ "/>
  </numFmts>
  <fonts count="47">
    <font>
      <sz val="11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sz val="9"/>
      <name val="SimSun"/>
      <family val="0"/>
    </font>
    <font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2" fontId="35" fillId="0" borderId="10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115" zoomScaleNormal="115" workbookViewId="0" topLeftCell="A1">
      <pane ySplit="2" topLeftCell="A3" activePane="bottomLeft" state="frozen"/>
      <selection pane="topLeft" activeCell="A1" sqref="A1"/>
      <selection pane="bottomLeft" activeCell="K49" sqref="K49"/>
    </sheetView>
  </sheetViews>
  <sheetFormatPr defaultColWidth="10.00390625" defaultRowHeight="13.5"/>
  <cols>
    <col min="1" max="1" width="8.875" style="9" customWidth="1"/>
    <col min="2" max="2" width="9.25390625" style="9" customWidth="1"/>
    <col min="3" max="3" width="8.75390625" style="9" customWidth="1"/>
    <col min="4" max="4" width="6.75390625" style="9" customWidth="1"/>
    <col min="5" max="5" width="8.125" style="9" customWidth="1"/>
    <col min="6" max="6" width="7.375" style="9" customWidth="1"/>
    <col min="7" max="8" width="5.125" style="9" customWidth="1"/>
    <col min="9" max="17" width="10.00390625" style="9" customWidth="1"/>
    <col min="18" max="18" width="10.50390625" style="21" bestFit="1" customWidth="1"/>
  </cols>
  <sheetData>
    <row r="1" spans="1:18" ht="54.75" customHeight="1">
      <c r="A1" s="22" t="s">
        <v>278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71.25" customHeight="1">
      <c r="A2" s="2" t="s">
        <v>15</v>
      </c>
      <c r="B2" s="1" t="s">
        <v>0</v>
      </c>
      <c r="C2" s="1" t="s">
        <v>1</v>
      </c>
      <c r="D2" s="1" t="s">
        <v>285</v>
      </c>
      <c r="E2" s="1" t="s">
        <v>286</v>
      </c>
      <c r="F2" s="1" t="s">
        <v>2</v>
      </c>
      <c r="G2" s="1" t="s">
        <v>3</v>
      </c>
      <c r="H2" s="1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17" t="s">
        <v>14</v>
      </c>
    </row>
    <row r="3" spans="1:18" ht="30" customHeight="1">
      <c r="A3" s="10">
        <v>1</v>
      </c>
      <c r="B3" s="3" t="s">
        <v>84</v>
      </c>
      <c r="C3" s="15" t="s">
        <v>85</v>
      </c>
      <c r="D3" s="3" t="s">
        <v>86</v>
      </c>
      <c r="E3" s="3">
        <v>1</v>
      </c>
      <c r="F3" s="3" t="s">
        <v>87</v>
      </c>
      <c r="G3" s="3">
        <v>607</v>
      </c>
      <c r="H3" s="3" t="s">
        <v>71</v>
      </c>
      <c r="I3" s="4">
        <v>0</v>
      </c>
      <c r="J3" s="4">
        <v>2</v>
      </c>
      <c r="K3" s="4">
        <v>0</v>
      </c>
      <c r="L3" s="4">
        <v>20</v>
      </c>
      <c r="M3" s="4">
        <v>0</v>
      </c>
      <c r="N3" s="4">
        <v>2.4</v>
      </c>
      <c r="O3" s="4">
        <v>13</v>
      </c>
      <c r="P3" s="4">
        <v>5</v>
      </c>
      <c r="Q3" s="11">
        <f aca="true" t="shared" si="0" ref="Q3:Q34">SUM(I3:P3)</f>
        <v>42.4</v>
      </c>
      <c r="R3" s="18">
        <f>0.95*F3+Q3*0.05</f>
        <v>90.79357</v>
      </c>
    </row>
    <row r="4" spans="1:18" ht="30" customHeight="1">
      <c r="A4" s="11">
        <v>2</v>
      </c>
      <c r="B4" s="3" t="s">
        <v>67</v>
      </c>
      <c r="C4" s="15" t="s">
        <v>68</v>
      </c>
      <c r="D4" s="3" t="s">
        <v>69</v>
      </c>
      <c r="E4" s="3">
        <v>2</v>
      </c>
      <c r="F4" s="3" t="s">
        <v>70</v>
      </c>
      <c r="G4" s="3" t="s">
        <v>175</v>
      </c>
      <c r="H4" s="3" t="s">
        <v>279</v>
      </c>
      <c r="I4" s="4">
        <v>0</v>
      </c>
      <c r="J4" s="4">
        <v>1</v>
      </c>
      <c r="K4" s="4">
        <v>0</v>
      </c>
      <c r="L4" s="4">
        <v>11.4</v>
      </c>
      <c r="M4" s="4">
        <v>0</v>
      </c>
      <c r="N4" s="4">
        <v>3</v>
      </c>
      <c r="O4" s="4">
        <v>11</v>
      </c>
      <c r="P4" s="4">
        <v>13</v>
      </c>
      <c r="Q4" s="11">
        <f t="shared" si="0"/>
        <v>39.4</v>
      </c>
      <c r="R4" s="18">
        <f>0.95*F4+Q4*0.05</f>
        <v>90.09029</v>
      </c>
    </row>
    <row r="5" spans="1:18" ht="30" customHeight="1">
      <c r="A5" s="10">
        <v>3</v>
      </c>
      <c r="B5" s="13" t="s">
        <v>155</v>
      </c>
      <c r="C5" s="13" t="s">
        <v>156</v>
      </c>
      <c r="D5" s="13" t="s">
        <v>157</v>
      </c>
      <c r="E5" s="3">
        <v>3</v>
      </c>
      <c r="F5" s="13" t="s">
        <v>158</v>
      </c>
      <c r="G5" s="13" t="s">
        <v>147</v>
      </c>
      <c r="H5" s="13" t="s">
        <v>159</v>
      </c>
      <c r="I5" s="4">
        <v>0</v>
      </c>
      <c r="J5" s="4">
        <v>3</v>
      </c>
      <c r="K5" s="4">
        <v>0</v>
      </c>
      <c r="L5" s="4">
        <v>12</v>
      </c>
      <c r="M5" s="4">
        <v>8</v>
      </c>
      <c r="N5" s="4">
        <v>0</v>
      </c>
      <c r="O5" s="4">
        <v>9</v>
      </c>
      <c r="P5" s="4">
        <v>6</v>
      </c>
      <c r="Q5" s="11">
        <f t="shared" si="0"/>
        <v>38</v>
      </c>
      <c r="R5" s="18">
        <f>0.95*F5+Q5*0.05</f>
        <v>89.821645</v>
      </c>
    </row>
    <row r="6" spans="1:18" s="6" customFormat="1" ht="30" customHeight="1">
      <c r="A6" s="11">
        <v>4</v>
      </c>
      <c r="B6" s="13">
        <v>213191630</v>
      </c>
      <c r="C6" s="13" t="s">
        <v>203</v>
      </c>
      <c r="D6" s="13" t="s">
        <v>204</v>
      </c>
      <c r="E6" s="3">
        <v>4</v>
      </c>
      <c r="F6" s="13" t="s">
        <v>205</v>
      </c>
      <c r="G6" s="13" t="s">
        <v>206</v>
      </c>
      <c r="H6" s="13" t="s">
        <v>207</v>
      </c>
      <c r="I6" s="4">
        <v>0</v>
      </c>
      <c r="J6" s="4">
        <v>2</v>
      </c>
      <c r="K6" s="4">
        <v>0</v>
      </c>
      <c r="L6" s="4">
        <v>10</v>
      </c>
      <c r="M6" s="4">
        <v>0</v>
      </c>
      <c r="N6" s="4">
        <v>0</v>
      </c>
      <c r="O6" s="4">
        <v>9</v>
      </c>
      <c r="P6" s="4">
        <v>8</v>
      </c>
      <c r="Q6" s="11">
        <f t="shared" si="0"/>
        <v>29</v>
      </c>
      <c r="R6" s="18">
        <f>0.95*F6+Q6*0.05</f>
        <v>88.81124</v>
      </c>
    </row>
    <row r="7" spans="1:18" ht="30" customHeight="1">
      <c r="A7" s="10">
        <v>5</v>
      </c>
      <c r="B7" s="3" t="s">
        <v>208</v>
      </c>
      <c r="C7" s="3" t="s">
        <v>209</v>
      </c>
      <c r="D7" s="3" t="s">
        <v>210</v>
      </c>
      <c r="E7" s="3">
        <v>6</v>
      </c>
      <c r="F7" s="3" t="s">
        <v>211</v>
      </c>
      <c r="G7" s="3" t="s">
        <v>212</v>
      </c>
      <c r="H7" s="3" t="s">
        <v>213</v>
      </c>
      <c r="I7" s="4">
        <v>0</v>
      </c>
      <c r="J7" s="4">
        <v>2</v>
      </c>
      <c r="K7" s="4">
        <v>0</v>
      </c>
      <c r="L7" s="4">
        <v>8</v>
      </c>
      <c r="M7" s="4">
        <v>0</v>
      </c>
      <c r="N7" s="4">
        <v>2.5</v>
      </c>
      <c r="O7" s="4">
        <v>9</v>
      </c>
      <c r="P7" s="4">
        <v>5</v>
      </c>
      <c r="Q7" s="11">
        <f t="shared" si="0"/>
        <v>26.5</v>
      </c>
      <c r="R7" s="18">
        <f>0.95*F7+Q7*0.05</f>
        <v>88.32020499999999</v>
      </c>
    </row>
    <row r="8" spans="1:18" ht="30" customHeight="1">
      <c r="A8" s="10">
        <v>6</v>
      </c>
      <c r="B8" s="13" t="s">
        <v>171</v>
      </c>
      <c r="C8" s="13" t="s">
        <v>172</v>
      </c>
      <c r="D8" s="13" t="s">
        <v>173</v>
      </c>
      <c r="E8" s="3">
        <v>5</v>
      </c>
      <c r="F8" s="13" t="s">
        <v>174</v>
      </c>
      <c r="G8" s="13" t="s">
        <v>175</v>
      </c>
      <c r="H8" s="13" t="s">
        <v>176</v>
      </c>
      <c r="I8" s="4">
        <v>0</v>
      </c>
      <c r="J8" s="4">
        <v>2</v>
      </c>
      <c r="K8" s="4">
        <v>0</v>
      </c>
      <c r="L8" s="4">
        <v>12</v>
      </c>
      <c r="M8" s="4">
        <v>0</v>
      </c>
      <c r="N8" s="4">
        <v>2.5</v>
      </c>
      <c r="O8" s="4">
        <v>0</v>
      </c>
      <c r="P8" s="4">
        <v>9</v>
      </c>
      <c r="Q8" s="11">
        <f t="shared" si="0"/>
        <v>25.5</v>
      </c>
      <c r="R8" s="18">
        <f>0.95*F8+Q8*0.05</f>
        <v>88.27771</v>
      </c>
    </row>
    <row r="9" spans="1:18" ht="30" customHeight="1">
      <c r="A9" s="11">
        <v>7</v>
      </c>
      <c r="B9" s="13" t="s">
        <v>186</v>
      </c>
      <c r="C9" s="13" t="s">
        <v>187</v>
      </c>
      <c r="D9" s="13" t="s">
        <v>188</v>
      </c>
      <c r="E9" s="3">
        <v>7</v>
      </c>
      <c r="F9" s="13" t="s">
        <v>189</v>
      </c>
      <c r="G9" s="13" t="s">
        <v>190</v>
      </c>
      <c r="H9" s="13" t="s">
        <v>191</v>
      </c>
      <c r="I9" s="4">
        <v>0</v>
      </c>
      <c r="J9" s="4">
        <v>2</v>
      </c>
      <c r="K9" s="4">
        <v>0</v>
      </c>
      <c r="L9" s="4">
        <v>8.33</v>
      </c>
      <c r="M9" s="4">
        <v>0</v>
      </c>
      <c r="N9" s="4">
        <v>3</v>
      </c>
      <c r="O9" s="4">
        <v>9</v>
      </c>
      <c r="P9" s="4">
        <v>10</v>
      </c>
      <c r="Q9" s="11">
        <f t="shared" si="0"/>
        <v>32.33</v>
      </c>
      <c r="R9" s="18">
        <f>0.95*F9+Q9*0.05</f>
        <v>87.98423</v>
      </c>
    </row>
    <row r="10" spans="1:18" ht="30" customHeight="1">
      <c r="A10" s="10">
        <v>8</v>
      </c>
      <c r="B10" s="3" t="s">
        <v>112</v>
      </c>
      <c r="C10" s="15" t="s">
        <v>113</v>
      </c>
      <c r="D10" s="3" t="s">
        <v>114</v>
      </c>
      <c r="E10" s="3">
        <v>8</v>
      </c>
      <c r="F10" s="3" t="s">
        <v>115</v>
      </c>
      <c r="G10" s="3" t="s">
        <v>116</v>
      </c>
      <c r="H10" s="3" t="s">
        <v>117</v>
      </c>
      <c r="I10" s="4">
        <v>0</v>
      </c>
      <c r="J10" s="4">
        <v>0</v>
      </c>
      <c r="K10" s="4">
        <v>0</v>
      </c>
      <c r="L10" s="4">
        <v>20</v>
      </c>
      <c r="M10" s="4">
        <v>0</v>
      </c>
      <c r="N10" s="4">
        <v>0</v>
      </c>
      <c r="O10" s="4">
        <v>0</v>
      </c>
      <c r="P10" s="4">
        <v>5</v>
      </c>
      <c r="Q10" s="11">
        <f t="shared" si="0"/>
        <v>25</v>
      </c>
      <c r="R10" s="18">
        <f>0.95*F10+Q10*0.05</f>
        <v>87.58866</v>
      </c>
    </row>
    <row r="11" spans="1:18" ht="30" customHeight="1">
      <c r="A11" s="11">
        <v>9</v>
      </c>
      <c r="B11" s="3" t="s">
        <v>214</v>
      </c>
      <c r="C11" s="3" t="s">
        <v>215</v>
      </c>
      <c r="D11" s="3" t="s">
        <v>216</v>
      </c>
      <c r="E11" s="3">
        <v>9</v>
      </c>
      <c r="F11" s="3" t="s">
        <v>217</v>
      </c>
      <c r="G11" s="3" t="s">
        <v>32</v>
      </c>
      <c r="H11" s="3" t="s">
        <v>218</v>
      </c>
      <c r="I11" s="4">
        <v>0</v>
      </c>
      <c r="J11" s="4">
        <v>4</v>
      </c>
      <c r="K11" s="4">
        <v>0</v>
      </c>
      <c r="L11" s="4">
        <v>18</v>
      </c>
      <c r="M11" s="4">
        <v>3</v>
      </c>
      <c r="N11" s="4">
        <v>0</v>
      </c>
      <c r="O11" s="11">
        <v>11</v>
      </c>
      <c r="P11" s="4">
        <v>8</v>
      </c>
      <c r="Q11" s="11">
        <f t="shared" si="0"/>
        <v>44</v>
      </c>
      <c r="R11" s="18">
        <f>0.95*F11+Q11*0.05</f>
        <v>87.41556999999999</v>
      </c>
    </row>
    <row r="12" spans="1:18" ht="30" customHeight="1">
      <c r="A12" s="10">
        <v>10</v>
      </c>
      <c r="B12" s="3">
        <v>213191476</v>
      </c>
      <c r="C12" s="15" t="s">
        <v>104</v>
      </c>
      <c r="D12" s="3" t="s">
        <v>105</v>
      </c>
      <c r="E12" s="3">
        <v>11</v>
      </c>
      <c r="F12" s="3" t="s">
        <v>106</v>
      </c>
      <c r="G12" s="3" t="s">
        <v>60</v>
      </c>
      <c r="H12" s="3" t="s">
        <v>107</v>
      </c>
      <c r="I12" s="4">
        <v>0</v>
      </c>
      <c r="J12" s="4">
        <v>2</v>
      </c>
      <c r="K12" s="4">
        <v>0</v>
      </c>
      <c r="L12" s="5">
        <v>18</v>
      </c>
      <c r="M12" s="4">
        <v>0</v>
      </c>
      <c r="N12" s="4">
        <v>1.2</v>
      </c>
      <c r="O12" s="4">
        <v>0</v>
      </c>
      <c r="P12" s="4">
        <v>8</v>
      </c>
      <c r="Q12" s="11">
        <f t="shared" si="0"/>
        <v>29.2</v>
      </c>
      <c r="R12" s="18">
        <f>0.95*F12+Q12*0.05</f>
        <v>86.01389499999999</v>
      </c>
    </row>
    <row r="13" spans="1:18" s="7" customFormat="1" ht="30" customHeight="1">
      <c r="A13" s="10">
        <v>11</v>
      </c>
      <c r="B13" s="3" t="s">
        <v>219</v>
      </c>
      <c r="C13" s="3" t="s">
        <v>220</v>
      </c>
      <c r="D13" s="3" t="s">
        <v>221</v>
      </c>
      <c r="E13" s="3">
        <v>10</v>
      </c>
      <c r="F13" s="3" t="s">
        <v>222</v>
      </c>
      <c r="G13" s="3" t="s">
        <v>223</v>
      </c>
      <c r="H13" s="3" t="s">
        <v>224</v>
      </c>
      <c r="I13" s="4">
        <v>0</v>
      </c>
      <c r="J13" s="4">
        <v>0</v>
      </c>
      <c r="K13" s="4">
        <v>0</v>
      </c>
      <c r="L13" s="4">
        <v>9</v>
      </c>
      <c r="M13" s="4">
        <v>0</v>
      </c>
      <c r="N13" s="4">
        <v>2.5</v>
      </c>
      <c r="O13" s="4">
        <v>9</v>
      </c>
      <c r="P13" s="4">
        <v>0</v>
      </c>
      <c r="Q13" s="11">
        <f t="shared" si="0"/>
        <v>20.5</v>
      </c>
      <c r="R13" s="18">
        <f>0.95*F13+Q13*0.05</f>
        <v>85.94968</v>
      </c>
    </row>
    <row r="14" spans="1:18" ht="30" customHeight="1">
      <c r="A14" s="11">
        <v>12</v>
      </c>
      <c r="B14" s="13" t="s">
        <v>160</v>
      </c>
      <c r="C14" s="13" t="s">
        <v>161</v>
      </c>
      <c r="D14" s="13" t="s">
        <v>162</v>
      </c>
      <c r="E14" s="3">
        <v>15</v>
      </c>
      <c r="F14" s="13" t="s">
        <v>163</v>
      </c>
      <c r="G14" s="13" t="s">
        <v>61</v>
      </c>
      <c r="H14" s="13" t="s">
        <v>164</v>
      </c>
      <c r="I14" s="4">
        <v>0</v>
      </c>
      <c r="J14" s="4">
        <v>2</v>
      </c>
      <c r="K14" s="4">
        <v>0</v>
      </c>
      <c r="L14" s="4">
        <v>10</v>
      </c>
      <c r="M14" s="4">
        <v>0</v>
      </c>
      <c r="N14" s="4">
        <v>3.6</v>
      </c>
      <c r="O14" s="11">
        <v>13</v>
      </c>
      <c r="P14" s="4">
        <v>6</v>
      </c>
      <c r="Q14" s="11">
        <f t="shared" si="0"/>
        <v>34.6</v>
      </c>
      <c r="R14" s="18">
        <f>0.95*F14+Q14*0.05</f>
        <v>85.94712000000001</v>
      </c>
    </row>
    <row r="15" spans="1:18" ht="30" customHeight="1">
      <c r="A15" s="10">
        <v>13</v>
      </c>
      <c r="B15" s="14" t="s">
        <v>78</v>
      </c>
      <c r="C15" s="25" t="s">
        <v>79</v>
      </c>
      <c r="D15" s="14" t="s">
        <v>80</v>
      </c>
      <c r="E15" s="3">
        <v>13</v>
      </c>
      <c r="F15" s="14" t="s">
        <v>81</v>
      </c>
      <c r="G15" s="14" t="s">
        <v>82</v>
      </c>
      <c r="H15" s="14" t="s">
        <v>83</v>
      </c>
      <c r="I15" s="4">
        <v>0</v>
      </c>
      <c r="J15" s="4">
        <v>3</v>
      </c>
      <c r="K15" s="4">
        <v>0</v>
      </c>
      <c r="L15" s="4">
        <v>8</v>
      </c>
      <c r="M15" s="4">
        <v>0</v>
      </c>
      <c r="N15" s="4">
        <v>0</v>
      </c>
      <c r="O15" s="4">
        <v>9</v>
      </c>
      <c r="P15" s="4">
        <v>10</v>
      </c>
      <c r="Q15" s="11">
        <f t="shared" si="0"/>
        <v>30</v>
      </c>
      <c r="R15" s="18">
        <f>0.95*F15+Q15*0.05</f>
        <v>85.8638</v>
      </c>
    </row>
    <row r="16" spans="1:18" ht="30" customHeight="1">
      <c r="A16" s="11">
        <v>14</v>
      </c>
      <c r="B16" s="3" t="s">
        <v>99</v>
      </c>
      <c r="C16" s="15" t="s">
        <v>100</v>
      </c>
      <c r="D16" s="3" t="s">
        <v>101</v>
      </c>
      <c r="E16" s="3">
        <v>14</v>
      </c>
      <c r="F16" s="3" t="s">
        <v>102</v>
      </c>
      <c r="G16" s="3" t="s">
        <v>61</v>
      </c>
      <c r="H16" s="3" t="s">
        <v>103</v>
      </c>
      <c r="I16" s="4">
        <v>0</v>
      </c>
      <c r="J16" s="4">
        <v>2</v>
      </c>
      <c r="K16" s="4">
        <v>0</v>
      </c>
      <c r="L16" s="4">
        <v>10</v>
      </c>
      <c r="M16" s="4">
        <v>0.9</v>
      </c>
      <c r="N16" s="4">
        <v>0</v>
      </c>
      <c r="O16" s="4">
        <v>1.5</v>
      </c>
      <c r="P16" s="4">
        <v>13</v>
      </c>
      <c r="Q16" s="11">
        <f t="shared" si="0"/>
        <v>27.4</v>
      </c>
      <c r="R16" s="18">
        <f>0.95*F16+Q16*0.05</f>
        <v>85.55482</v>
      </c>
    </row>
    <row r="17" spans="1:18" s="7" customFormat="1" ht="30" customHeight="1">
      <c r="A17" s="10">
        <v>15</v>
      </c>
      <c r="B17" s="3" t="s">
        <v>225</v>
      </c>
      <c r="C17" s="3" t="s">
        <v>226</v>
      </c>
      <c r="D17" s="3" t="s">
        <v>227</v>
      </c>
      <c r="E17" s="3">
        <v>12</v>
      </c>
      <c r="F17" s="3" t="s">
        <v>228</v>
      </c>
      <c r="G17" s="3" t="s">
        <v>61</v>
      </c>
      <c r="H17" s="3" t="s">
        <v>148</v>
      </c>
      <c r="I17" s="4">
        <v>0</v>
      </c>
      <c r="J17" s="4">
        <v>3</v>
      </c>
      <c r="K17" s="4">
        <v>0</v>
      </c>
      <c r="L17" s="4">
        <v>9</v>
      </c>
      <c r="M17" s="4">
        <v>0</v>
      </c>
      <c r="N17" s="4">
        <v>2.5</v>
      </c>
      <c r="O17" s="4">
        <v>0</v>
      </c>
      <c r="P17" s="4">
        <v>0</v>
      </c>
      <c r="Q17" s="11">
        <f t="shared" si="0"/>
        <v>14.5</v>
      </c>
      <c r="R17" s="18">
        <f>0.95*F17+Q17*0.05</f>
        <v>85.27927499999998</v>
      </c>
    </row>
    <row r="18" spans="1:18" ht="30" customHeight="1">
      <c r="A18" s="10">
        <v>16</v>
      </c>
      <c r="B18" s="13" t="s">
        <v>128</v>
      </c>
      <c r="C18" s="13" t="s">
        <v>129</v>
      </c>
      <c r="D18" s="13" t="s">
        <v>130</v>
      </c>
      <c r="E18" s="3">
        <v>18</v>
      </c>
      <c r="F18" s="13" t="s">
        <v>131</v>
      </c>
      <c r="G18" s="13" t="s">
        <v>132</v>
      </c>
      <c r="H18" s="13" t="s">
        <v>133</v>
      </c>
      <c r="I18" s="4">
        <v>0</v>
      </c>
      <c r="J18" s="4">
        <v>4</v>
      </c>
      <c r="K18" s="4">
        <v>0</v>
      </c>
      <c r="L18" s="4">
        <v>3.67</v>
      </c>
      <c r="M18" s="4">
        <v>0</v>
      </c>
      <c r="N18" s="4">
        <v>1.8</v>
      </c>
      <c r="O18" s="4">
        <v>9</v>
      </c>
      <c r="P18" s="4">
        <v>8</v>
      </c>
      <c r="Q18" s="11">
        <f t="shared" si="0"/>
        <v>26.47</v>
      </c>
      <c r="R18" s="18">
        <f>0.95*F18+Q18*0.05</f>
        <v>85.04500499999999</v>
      </c>
    </row>
    <row r="19" spans="1:18" ht="30" customHeight="1">
      <c r="A19" s="11">
        <v>17</v>
      </c>
      <c r="B19" s="3" t="s">
        <v>229</v>
      </c>
      <c r="C19" s="3" t="s">
        <v>230</v>
      </c>
      <c r="D19" s="3" t="s">
        <v>231</v>
      </c>
      <c r="E19" s="3">
        <v>17</v>
      </c>
      <c r="F19" s="3" t="s">
        <v>232</v>
      </c>
      <c r="G19" s="3" t="s">
        <v>66</v>
      </c>
      <c r="H19" s="3" t="s">
        <v>233</v>
      </c>
      <c r="I19" s="4">
        <v>0</v>
      </c>
      <c r="J19" s="4">
        <v>4</v>
      </c>
      <c r="K19" s="4">
        <v>0</v>
      </c>
      <c r="L19" s="4">
        <v>8</v>
      </c>
      <c r="M19" s="4">
        <v>0</v>
      </c>
      <c r="N19" s="4">
        <v>0</v>
      </c>
      <c r="O19" s="4">
        <v>7</v>
      </c>
      <c r="P19" s="4">
        <v>0</v>
      </c>
      <c r="Q19" s="11">
        <f t="shared" si="0"/>
        <v>19</v>
      </c>
      <c r="R19" s="18">
        <f>0.95*F19+Q19*0.05</f>
        <v>84.948905</v>
      </c>
    </row>
    <row r="20" spans="1:18" s="6" customFormat="1" ht="30" customHeight="1">
      <c r="A20" s="10">
        <v>18</v>
      </c>
      <c r="B20" s="3" t="s">
        <v>256</v>
      </c>
      <c r="C20" s="3" t="s">
        <v>257</v>
      </c>
      <c r="D20" s="3" t="s">
        <v>258</v>
      </c>
      <c r="E20" s="3">
        <v>26</v>
      </c>
      <c r="F20" s="3" t="s">
        <v>259</v>
      </c>
      <c r="G20" s="3" t="s">
        <v>260</v>
      </c>
      <c r="H20" s="3" t="s">
        <v>261</v>
      </c>
      <c r="I20" s="4">
        <v>0</v>
      </c>
      <c r="J20" s="4">
        <v>2</v>
      </c>
      <c r="K20" s="4">
        <v>0</v>
      </c>
      <c r="L20" s="4">
        <v>8</v>
      </c>
      <c r="M20" s="4">
        <v>0</v>
      </c>
      <c r="N20" s="4">
        <v>5</v>
      </c>
      <c r="O20" s="4">
        <v>9</v>
      </c>
      <c r="P20" s="4">
        <v>6</v>
      </c>
      <c r="Q20" s="11">
        <f t="shared" si="0"/>
        <v>30</v>
      </c>
      <c r="R20" s="18">
        <f>0.95*F20+Q20*0.05</f>
        <v>84.91123499999999</v>
      </c>
    </row>
    <row r="21" spans="1:18" s="8" customFormat="1" ht="30" customHeight="1">
      <c r="A21" s="11">
        <v>19</v>
      </c>
      <c r="B21" s="3" t="s">
        <v>62</v>
      </c>
      <c r="C21" s="15" t="s">
        <v>63</v>
      </c>
      <c r="D21" s="3" t="s">
        <v>64</v>
      </c>
      <c r="E21" s="3">
        <v>20</v>
      </c>
      <c r="F21" s="3">
        <v>87.5782</v>
      </c>
      <c r="G21" s="3" t="s">
        <v>65</v>
      </c>
      <c r="H21" s="3" t="s">
        <v>66</v>
      </c>
      <c r="I21" s="4">
        <v>0</v>
      </c>
      <c r="J21" s="4">
        <v>2</v>
      </c>
      <c r="K21" s="4">
        <v>0</v>
      </c>
      <c r="L21" s="4">
        <v>8.33</v>
      </c>
      <c r="M21" s="4">
        <v>0</v>
      </c>
      <c r="N21" s="4">
        <v>0</v>
      </c>
      <c r="O21" s="11">
        <v>13</v>
      </c>
      <c r="P21" s="4">
        <v>8</v>
      </c>
      <c r="Q21" s="11">
        <f t="shared" si="0"/>
        <v>31.33</v>
      </c>
      <c r="R21" s="18">
        <f>0.95*F21+Q21*0.05</f>
        <v>84.76579</v>
      </c>
    </row>
    <row r="22" spans="1:19" ht="30" customHeight="1">
      <c r="A22" s="10">
        <v>20</v>
      </c>
      <c r="B22" s="3" t="s">
        <v>234</v>
      </c>
      <c r="C22" s="3" t="s">
        <v>235</v>
      </c>
      <c r="D22" s="3" t="s">
        <v>236</v>
      </c>
      <c r="E22" s="3">
        <v>19</v>
      </c>
      <c r="F22" s="3" t="s">
        <v>237</v>
      </c>
      <c r="G22" s="3" t="s">
        <v>224</v>
      </c>
      <c r="H22" s="3" t="s">
        <v>238</v>
      </c>
      <c r="I22" s="4">
        <v>0</v>
      </c>
      <c r="J22" s="4">
        <v>2</v>
      </c>
      <c r="K22" s="4">
        <v>0</v>
      </c>
      <c r="L22" s="4">
        <v>9</v>
      </c>
      <c r="M22" s="4">
        <v>0</v>
      </c>
      <c r="N22" s="4">
        <v>0</v>
      </c>
      <c r="O22" s="4">
        <v>7</v>
      </c>
      <c r="P22" s="4">
        <v>8</v>
      </c>
      <c r="Q22" s="11">
        <f t="shared" si="0"/>
        <v>26</v>
      </c>
      <c r="R22" s="18">
        <f>0.95*F22+Q22*0.05</f>
        <v>84.604455</v>
      </c>
      <c r="S22" s="9"/>
    </row>
    <row r="23" spans="1:19" ht="30" customHeight="1">
      <c r="A23" s="10">
        <v>21</v>
      </c>
      <c r="B23" s="3" t="s">
        <v>245</v>
      </c>
      <c r="C23" s="3" t="s">
        <v>246</v>
      </c>
      <c r="D23" s="3" t="s">
        <v>247</v>
      </c>
      <c r="E23" s="3">
        <v>23</v>
      </c>
      <c r="F23" s="3" t="s">
        <v>248</v>
      </c>
      <c r="G23" s="3" t="s">
        <v>249</v>
      </c>
      <c r="H23" s="3" t="s">
        <v>250</v>
      </c>
      <c r="I23" s="4">
        <v>0</v>
      </c>
      <c r="J23" s="4">
        <v>2</v>
      </c>
      <c r="K23" s="4">
        <v>0</v>
      </c>
      <c r="L23" s="4">
        <v>8</v>
      </c>
      <c r="M23" s="4">
        <v>0</v>
      </c>
      <c r="N23" s="4">
        <v>0</v>
      </c>
      <c r="O23" s="4">
        <v>9</v>
      </c>
      <c r="P23" s="4">
        <v>6</v>
      </c>
      <c r="Q23" s="11">
        <f t="shared" si="0"/>
        <v>25</v>
      </c>
      <c r="R23" s="18">
        <f>0.95*F23+Q23*0.05</f>
        <v>84.52262999999999</v>
      </c>
      <c r="S23" s="9"/>
    </row>
    <row r="24" spans="1:19" ht="30" customHeight="1">
      <c r="A24" s="11">
        <v>22</v>
      </c>
      <c r="B24" s="13" t="s">
        <v>181</v>
      </c>
      <c r="C24" s="13" t="s">
        <v>182</v>
      </c>
      <c r="D24" s="13" t="s">
        <v>183</v>
      </c>
      <c r="E24" s="3">
        <v>28</v>
      </c>
      <c r="F24" s="13" t="s">
        <v>184</v>
      </c>
      <c r="G24" s="13" t="s">
        <v>49</v>
      </c>
      <c r="H24" s="13" t="s">
        <v>185</v>
      </c>
      <c r="I24" s="4">
        <v>0</v>
      </c>
      <c r="J24" s="4">
        <v>3</v>
      </c>
      <c r="K24" s="4">
        <v>0</v>
      </c>
      <c r="L24" s="4">
        <v>14</v>
      </c>
      <c r="M24" s="4">
        <v>0</v>
      </c>
      <c r="N24" s="4">
        <v>0.5</v>
      </c>
      <c r="O24" s="4">
        <v>9</v>
      </c>
      <c r="P24" s="4">
        <v>6</v>
      </c>
      <c r="Q24" s="11">
        <f t="shared" si="0"/>
        <v>32.5</v>
      </c>
      <c r="R24" s="18">
        <f>0.95*F24+Q24*0.05</f>
        <v>84.50641999999999</v>
      </c>
      <c r="S24" s="9"/>
    </row>
    <row r="25" spans="1:19" ht="30" customHeight="1">
      <c r="A25" s="10">
        <v>23</v>
      </c>
      <c r="B25" s="3" t="s">
        <v>251</v>
      </c>
      <c r="C25" s="3" t="s">
        <v>252</v>
      </c>
      <c r="D25" s="3" t="s">
        <v>253</v>
      </c>
      <c r="E25" s="3">
        <v>24</v>
      </c>
      <c r="F25" s="3" t="s">
        <v>254</v>
      </c>
      <c r="G25" s="3" t="s">
        <v>153</v>
      </c>
      <c r="H25" s="3" t="s">
        <v>255</v>
      </c>
      <c r="I25" s="4">
        <v>0</v>
      </c>
      <c r="J25" s="4">
        <v>3</v>
      </c>
      <c r="K25" s="4">
        <v>0</v>
      </c>
      <c r="L25" s="4">
        <v>12</v>
      </c>
      <c r="M25" s="4">
        <v>0</v>
      </c>
      <c r="N25" s="4">
        <v>0</v>
      </c>
      <c r="O25" s="11">
        <v>9</v>
      </c>
      <c r="P25" s="4">
        <v>5</v>
      </c>
      <c r="Q25" s="11">
        <f t="shared" si="0"/>
        <v>29</v>
      </c>
      <c r="R25" s="18">
        <f>0.95*F25+Q25*0.05</f>
        <v>84.464705</v>
      </c>
      <c r="S25" s="9"/>
    </row>
    <row r="26" spans="1:19" ht="30" customHeight="1">
      <c r="A26" s="11">
        <v>24</v>
      </c>
      <c r="B26" s="13" t="s">
        <v>165</v>
      </c>
      <c r="C26" s="13" t="s">
        <v>166</v>
      </c>
      <c r="D26" s="13" t="s">
        <v>167</v>
      </c>
      <c r="E26" s="3">
        <v>32</v>
      </c>
      <c r="F26" s="13" t="s">
        <v>168</v>
      </c>
      <c r="G26" s="13" t="s">
        <v>169</v>
      </c>
      <c r="H26" s="13" t="s">
        <v>170</v>
      </c>
      <c r="I26" s="4">
        <v>0</v>
      </c>
      <c r="J26" s="4">
        <v>4</v>
      </c>
      <c r="K26" s="4">
        <v>0</v>
      </c>
      <c r="L26" s="4">
        <v>14</v>
      </c>
      <c r="M26" s="4">
        <v>0</v>
      </c>
      <c r="N26" s="4">
        <v>0</v>
      </c>
      <c r="O26" s="4">
        <v>3</v>
      </c>
      <c r="P26" s="4">
        <v>13</v>
      </c>
      <c r="Q26" s="11">
        <f t="shared" si="0"/>
        <v>34</v>
      </c>
      <c r="R26" s="18">
        <f>0.95*F26+Q26*0.05</f>
        <v>84.382585</v>
      </c>
      <c r="S26" s="9"/>
    </row>
    <row r="27" spans="1:19" ht="30" customHeight="1">
      <c r="A27" s="10">
        <v>25</v>
      </c>
      <c r="B27" s="3" t="s">
        <v>44</v>
      </c>
      <c r="C27" s="15" t="s">
        <v>45</v>
      </c>
      <c r="D27" s="3" t="s">
        <v>46</v>
      </c>
      <c r="E27" s="3">
        <v>30</v>
      </c>
      <c r="F27" s="3" t="s">
        <v>47</v>
      </c>
      <c r="G27" s="3" t="s">
        <v>48</v>
      </c>
      <c r="H27" s="3" t="s">
        <v>49</v>
      </c>
      <c r="I27" s="4">
        <v>0</v>
      </c>
      <c r="J27" s="4">
        <v>2</v>
      </c>
      <c r="K27" s="4">
        <v>0</v>
      </c>
      <c r="L27" s="4">
        <v>5</v>
      </c>
      <c r="M27" s="4">
        <v>0</v>
      </c>
      <c r="N27" s="4">
        <v>3</v>
      </c>
      <c r="O27" s="4">
        <v>9</v>
      </c>
      <c r="P27" s="4">
        <v>5</v>
      </c>
      <c r="Q27" s="11">
        <f t="shared" si="0"/>
        <v>24</v>
      </c>
      <c r="R27" s="18">
        <f>0.95*F27+Q27*0.05</f>
        <v>84.26287</v>
      </c>
      <c r="S27" s="9"/>
    </row>
    <row r="28" spans="1:19" ht="30" customHeight="1">
      <c r="A28" s="10">
        <v>26</v>
      </c>
      <c r="B28" s="13" t="s">
        <v>149</v>
      </c>
      <c r="C28" s="13" t="s">
        <v>150</v>
      </c>
      <c r="D28" s="13" t="s">
        <v>151</v>
      </c>
      <c r="E28" s="3">
        <v>31</v>
      </c>
      <c r="F28" s="13" t="s">
        <v>152</v>
      </c>
      <c r="G28" s="13" t="s">
        <v>153</v>
      </c>
      <c r="H28" s="13" t="s">
        <v>154</v>
      </c>
      <c r="I28" s="4">
        <v>0</v>
      </c>
      <c r="J28" s="4">
        <v>2</v>
      </c>
      <c r="K28" s="4">
        <v>0</v>
      </c>
      <c r="L28" s="4">
        <v>5</v>
      </c>
      <c r="M28" s="4">
        <v>0</v>
      </c>
      <c r="N28" s="4">
        <v>2</v>
      </c>
      <c r="O28" s="4">
        <v>9</v>
      </c>
      <c r="P28" s="4">
        <v>8</v>
      </c>
      <c r="Q28" s="11">
        <f t="shared" si="0"/>
        <v>26</v>
      </c>
      <c r="R28" s="18">
        <f>0.95*F28+Q28*0.05</f>
        <v>84.13601</v>
      </c>
      <c r="S28" s="12"/>
    </row>
    <row r="29" spans="1:19" ht="30" customHeight="1">
      <c r="A29" s="11">
        <v>27</v>
      </c>
      <c r="B29" s="13" t="s">
        <v>198</v>
      </c>
      <c r="C29" s="13" t="s">
        <v>199</v>
      </c>
      <c r="D29" s="13" t="s">
        <v>200</v>
      </c>
      <c r="E29" s="3">
        <v>33</v>
      </c>
      <c r="F29" s="13" t="s">
        <v>201</v>
      </c>
      <c r="G29" s="13" t="s">
        <v>202</v>
      </c>
      <c r="H29" s="13" t="s">
        <v>65</v>
      </c>
      <c r="I29" s="4">
        <v>0</v>
      </c>
      <c r="J29" s="4">
        <v>2</v>
      </c>
      <c r="K29" s="4">
        <v>0</v>
      </c>
      <c r="L29" s="4">
        <v>12</v>
      </c>
      <c r="M29" s="4">
        <v>0.3</v>
      </c>
      <c r="N29" s="4">
        <v>0</v>
      </c>
      <c r="O29" s="4">
        <v>7</v>
      </c>
      <c r="P29" s="4">
        <v>0</v>
      </c>
      <c r="Q29" s="11">
        <f t="shared" si="0"/>
        <v>21.3</v>
      </c>
      <c r="R29" s="18">
        <f>0.95*F29+Q29*0.05</f>
        <v>83.913645</v>
      </c>
      <c r="S29" s="9"/>
    </row>
    <row r="30" spans="1:19" ht="30" customHeight="1">
      <c r="A30" s="10">
        <v>28</v>
      </c>
      <c r="B30" s="13" t="s">
        <v>118</v>
      </c>
      <c r="C30" s="13" t="s">
        <v>119</v>
      </c>
      <c r="D30" s="13" t="s">
        <v>120</v>
      </c>
      <c r="E30" s="3">
        <v>34</v>
      </c>
      <c r="F30" s="13" t="s">
        <v>121</v>
      </c>
      <c r="G30" s="13" t="s">
        <v>122</v>
      </c>
      <c r="H30" s="13">
        <v>468</v>
      </c>
      <c r="I30" s="4">
        <v>0</v>
      </c>
      <c r="J30" s="4">
        <v>3</v>
      </c>
      <c r="K30" s="4">
        <v>0</v>
      </c>
      <c r="L30" s="4">
        <v>9</v>
      </c>
      <c r="M30" s="4">
        <v>0</v>
      </c>
      <c r="N30" s="4">
        <v>0</v>
      </c>
      <c r="O30" s="11">
        <v>9</v>
      </c>
      <c r="P30" s="4">
        <v>8</v>
      </c>
      <c r="Q30" s="11">
        <f t="shared" si="0"/>
        <v>29</v>
      </c>
      <c r="R30" s="18">
        <f>0.95*F30+Q30*0.05</f>
        <v>83.906105</v>
      </c>
      <c r="S30" s="9"/>
    </row>
    <row r="31" spans="1:19" ht="30" customHeight="1">
      <c r="A31" s="11">
        <v>29</v>
      </c>
      <c r="B31" s="3" t="s">
        <v>239</v>
      </c>
      <c r="C31" s="3" t="s">
        <v>240</v>
      </c>
      <c r="D31" s="3" t="s">
        <v>241</v>
      </c>
      <c r="E31" s="3">
        <v>22</v>
      </c>
      <c r="F31" s="3" t="s">
        <v>242</v>
      </c>
      <c r="G31" s="3" t="s">
        <v>243</v>
      </c>
      <c r="H31" s="3" t="s">
        <v>244</v>
      </c>
      <c r="I31" s="4">
        <v>0</v>
      </c>
      <c r="J31" s="4">
        <v>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6</v>
      </c>
      <c r="Q31" s="11">
        <f t="shared" si="0"/>
        <v>8</v>
      </c>
      <c r="R31" s="18">
        <f>0.95*F31+Q31*0.05</f>
        <v>83.85322500000001</v>
      </c>
      <c r="S31" s="9"/>
    </row>
    <row r="32" spans="1:19" ht="30" customHeight="1">
      <c r="A32" s="10">
        <v>30</v>
      </c>
      <c r="B32" s="3" t="s">
        <v>88</v>
      </c>
      <c r="C32" s="15" t="s">
        <v>89</v>
      </c>
      <c r="D32" s="3" t="s">
        <v>90</v>
      </c>
      <c r="E32" s="3">
        <v>35</v>
      </c>
      <c r="F32" s="3" t="s">
        <v>91</v>
      </c>
      <c r="G32" s="3" t="s">
        <v>92</v>
      </c>
      <c r="H32" s="3" t="s">
        <v>93</v>
      </c>
      <c r="I32" s="4">
        <v>0</v>
      </c>
      <c r="J32" s="4">
        <v>0</v>
      </c>
      <c r="K32" s="4">
        <v>0</v>
      </c>
      <c r="L32" s="4">
        <v>15.5</v>
      </c>
      <c r="M32" s="4">
        <v>0</v>
      </c>
      <c r="N32" s="4">
        <v>0</v>
      </c>
      <c r="O32" s="4">
        <v>9</v>
      </c>
      <c r="P32" s="4">
        <v>8</v>
      </c>
      <c r="Q32" s="11">
        <f t="shared" si="0"/>
        <v>32.5</v>
      </c>
      <c r="R32" s="18">
        <f>0.95*F32+Q32*0.05</f>
        <v>83.819665</v>
      </c>
      <c r="S32" s="9"/>
    </row>
    <row r="33" spans="1:19" ht="30" customHeight="1">
      <c r="A33" s="10">
        <v>31</v>
      </c>
      <c r="B33" s="3" t="s">
        <v>27</v>
      </c>
      <c r="C33" s="15" t="s">
        <v>28</v>
      </c>
      <c r="D33" s="3" t="s">
        <v>29</v>
      </c>
      <c r="E33" s="3">
        <v>21</v>
      </c>
      <c r="F33" s="3" t="s">
        <v>30</v>
      </c>
      <c r="G33" s="3" t="s">
        <v>31</v>
      </c>
      <c r="H33" s="3" t="s">
        <v>32</v>
      </c>
      <c r="I33" s="4">
        <v>0</v>
      </c>
      <c r="J33" s="4">
        <v>1</v>
      </c>
      <c r="K33" s="4">
        <v>0</v>
      </c>
      <c r="L33" s="4">
        <v>0</v>
      </c>
      <c r="M33" s="4">
        <v>6</v>
      </c>
      <c r="N33" s="4">
        <v>0</v>
      </c>
      <c r="O33" s="4">
        <v>1</v>
      </c>
      <c r="P33" s="4">
        <v>6</v>
      </c>
      <c r="Q33" s="11">
        <f t="shared" si="0"/>
        <v>14</v>
      </c>
      <c r="R33" s="18">
        <f>0.95*F33+Q33*0.05</f>
        <v>83.7851</v>
      </c>
      <c r="S33" s="9"/>
    </row>
    <row r="34" spans="1:19" ht="30" customHeight="1">
      <c r="A34" s="11">
        <v>32</v>
      </c>
      <c r="B34" s="3" t="s">
        <v>268</v>
      </c>
      <c r="C34" s="3" t="s">
        <v>269</v>
      </c>
      <c r="D34" s="3" t="s">
        <v>270</v>
      </c>
      <c r="E34" s="3">
        <v>42</v>
      </c>
      <c r="F34" s="3" t="s">
        <v>271</v>
      </c>
      <c r="G34" s="3" t="s">
        <v>266</v>
      </c>
      <c r="H34" s="3" t="s">
        <v>77</v>
      </c>
      <c r="I34" s="4">
        <v>0</v>
      </c>
      <c r="J34" s="4">
        <v>2</v>
      </c>
      <c r="K34" s="4">
        <v>0</v>
      </c>
      <c r="L34" s="4">
        <v>11.5</v>
      </c>
      <c r="M34" s="4">
        <v>6</v>
      </c>
      <c r="N34" s="4">
        <v>5</v>
      </c>
      <c r="O34" s="4">
        <v>9</v>
      </c>
      <c r="P34" s="4">
        <v>8</v>
      </c>
      <c r="Q34" s="11">
        <f t="shared" si="0"/>
        <v>41.5</v>
      </c>
      <c r="R34" s="18">
        <f>0.95*F34+Q34*0.05</f>
        <v>83.74925499999999</v>
      </c>
      <c r="S34" s="9"/>
    </row>
    <row r="35" spans="1:19" ht="30" customHeight="1">
      <c r="A35" s="10">
        <v>33</v>
      </c>
      <c r="B35" s="3" t="s">
        <v>262</v>
      </c>
      <c r="C35" s="3" t="s">
        <v>263</v>
      </c>
      <c r="D35" s="3" t="s">
        <v>264</v>
      </c>
      <c r="E35" s="3">
        <v>40</v>
      </c>
      <c r="F35" s="3" t="s">
        <v>265</v>
      </c>
      <c r="G35" s="3" t="s">
        <v>266</v>
      </c>
      <c r="H35" s="3" t="s">
        <v>267</v>
      </c>
      <c r="I35" s="4">
        <v>0</v>
      </c>
      <c r="J35" s="4">
        <v>1</v>
      </c>
      <c r="K35" s="4">
        <v>0</v>
      </c>
      <c r="L35" s="4">
        <v>16</v>
      </c>
      <c r="M35" s="4">
        <v>0</v>
      </c>
      <c r="N35" s="4">
        <v>0</v>
      </c>
      <c r="O35" s="4">
        <v>9</v>
      </c>
      <c r="P35" s="4">
        <v>8</v>
      </c>
      <c r="Q35" s="11">
        <f aca="true" t="shared" si="1" ref="Q35:Q52">SUM(I35:P35)</f>
        <v>34</v>
      </c>
      <c r="R35" s="18">
        <f>0.95*F35+Q35*0.05</f>
        <v>83.48816</v>
      </c>
      <c r="S35" s="9"/>
    </row>
    <row r="36" spans="1:19" ht="30" customHeight="1">
      <c r="A36" s="11">
        <v>34</v>
      </c>
      <c r="B36" s="14" t="s">
        <v>72</v>
      </c>
      <c r="C36" s="25" t="s">
        <v>73</v>
      </c>
      <c r="D36" s="14" t="s">
        <v>74</v>
      </c>
      <c r="E36" s="3">
        <v>27</v>
      </c>
      <c r="F36" s="14" t="s">
        <v>75</v>
      </c>
      <c r="G36" s="14" t="s">
        <v>76</v>
      </c>
      <c r="H36" s="14" t="s">
        <v>77</v>
      </c>
      <c r="I36" s="4">
        <v>0</v>
      </c>
      <c r="J36" s="5">
        <v>2</v>
      </c>
      <c r="K36" s="4">
        <v>0</v>
      </c>
      <c r="L36" s="5">
        <v>9</v>
      </c>
      <c r="M36" s="5">
        <v>0</v>
      </c>
      <c r="N36" s="5">
        <v>0</v>
      </c>
      <c r="O36" s="5">
        <v>1.5</v>
      </c>
      <c r="P36" s="5">
        <v>0</v>
      </c>
      <c r="Q36" s="11">
        <f t="shared" si="1"/>
        <v>12.5</v>
      </c>
      <c r="R36" s="18">
        <f>0.95*F36+Q36*0.05</f>
        <v>83.46386</v>
      </c>
      <c r="S36" s="9"/>
    </row>
    <row r="37" spans="1:19" ht="30" customHeight="1">
      <c r="A37" s="10">
        <v>35</v>
      </c>
      <c r="B37" s="3" t="s">
        <v>108</v>
      </c>
      <c r="C37" s="15" t="s">
        <v>109</v>
      </c>
      <c r="D37" s="3" t="s">
        <v>110</v>
      </c>
      <c r="E37" s="3">
        <v>37</v>
      </c>
      <c r="F37" s="3" t="s">
        <v>111</v>
      </c>
      <c r="G37" s="3">
        <v>565</v>
      </c>
      <c r="H37" s="3">
        <v>375</v>
      </c>
      <c r="I37" s="4">
        <v>0</v>
      </c>
      <c r="J37" s="4">
        <v>3</v>
      </c>
      <c r="K37" s="4">
        <v>0</v>
      </c>
      <c r="L37" s="4">
        <v>20</v>
      </c>
      <c r="M37" s="4">
        <v>0</v>
      </c>
      <c r="N37" s="4">
        <v>1.2</v>
      </c>
      <c r="O37" s="4">
        <v>9</v>
      </c>
      <c r="P37" s="4">
        <v>0</v>
      </c>
      <c r="Q37" s="11">
        <f t="shared" si="1"/>
        <v>33.2</v>
      </c>
      <c r="R37" s="18">
        <f>0.95*F37+Q37*0.05</f>
        <v>83.256355</v>
      </c>
      <c r="S37" s="9"/>
    </row>
    <row r="38" spans="1:19" ht="30" customHeight="1">
      <c r="A38" s="10">
        <v>36</v>
      </c>
      <c r="B38" s="3" t="s">
        <v>56</v>
      </c>
      <c r="C38" s="15" t="s">
        <v>57</v>
      </c>
      <c r="D38" s="3" t="s">
        <v>58</v>
      </c>
      <c r="E38" s="3">
        <v>25</v>
      </c>
      <c r="F38" s="3" t="s">
        <v>59</v>
      </c>
      <c r="G38" s="3" t="s">
        <v>60</v>
      </c>
      <c r="H38" s="3" t="s">
        <v>61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11">
        <f t="shared" si="1"/>
        <v>0</v>
      </c>
      <c r="R38" s="18">
        <f>0.95*F38+Q38*0.05</f>
        <v>83.21259</v>
      </c>
      <c r="S38" s="9"/>
    </row>
    <row r="39" spans="1:18" ht="30" customHeight="1">
      <c r="A39" s="11">
        <v>37</v>
      </c>
      <c r="B39" s="3" t="s">
        <v>50</v>
      </c>
      <c r="C39" s="15" t="s">
        <v>51</v>
      </c>
      <c r="D39" s="3" t="s">
        <v>52</v>
      </c>
      <c r="E39" s="3">
        <v>38</v>
      </c>
      <c r="F39" s="3" t="s">
        <v>53</v>
      </c>
      <c r="G39" s="3" t="s">
        <v>54</v>
      </c>
      <c r="H39" s="3" t="s">
        <v>55</v>
      </c>
      <c r="I39" s="4">
        <v>0</v>
      </c>
      <c r="J39" s="4">
        <v>2</v>
      </c>
      <c r="K39" s="4">
        <v>0</v>
      </c>
      <c r="L39" s="4">
        <v>7.5</v>
      </c>
      <c r="M39" s="4">
        <v>0</v>
      </c>
      <c r="N39" s="4">
        <v>1.8</v>
      </c>
      <c r="O39" s="4">
        <v>9</v>
      </c>
      <c r="P39" s="4">
        <v>8</v>
      </c>
      <c r="Q39" s="11">
        <f t="shared" si="1"/>
        <v>28.3</v>
      </c>
      <c r="R39" s="18">
        <f>0.95*F39+Q39*0.05</f>
        <v>83.124595</v>
      </c>
    </row>
    <row r="40" spans="1:18" ht="30" customHeight="1">
      <c r="A40" s="10">
        <v>38</v>
      </c>
      <c r="B40" s="13">
        <v>213192680</v>
      </c>
      <c r="C40" s="13" t="s">
        <v>123</v>
      </c>
      <c r="D40" s="13" t="s">
        <v>124</v>
      </c>
      <c r="E40" s="3">
        <v>41</v>
      </c>
      <c r="F40" s="13" t="s">
        <v>125</v>
      </c>
      <c r="G40" s="13" t="s">
        <v>126</v>
      </c>
      <c r="H40" s="13" t="s">
        <v>127</v>
      </c>
      <c r="I40" s="4">
        <v>0</v>
      </c>
      <c r="J40" s="4">
        <v>0</v>
      </c>
      <c r="K40" s="4">
        <v>0</v>
      </c>
      <c r="L40" s="4">
        <v>4</v>
      </c>
      <c r="M40" s="4">
        <v>0</v>
      </c>
      <c r="N40" s="4">
        <v>1.8</v>
      </c>
      <c r="O40" s="4">
        <v>9</v>
      </c>
      <c r="P40" s="4">
        <v>3</v>
      </c>
      <c r="Q40" s="11">
        <f t="shared" si="1"/>
        <v>17.8</v>
      </c>
      <c r="R40" s="18">
        <f>0.95*F40+Q40*0.05</f>
        <v>82.76993</v>
      </c>
    </row>
    <row r="41" spans="1:18" ht="30" customHeight="1">
      <c r="A41" s="11">
        <v>39</v>
      </c>
      <c r="B41" s="3" t="s">
        <v>16</v>
      </c>
      <c r="C41" s="15" t="s">
        <v>17</v>
      </c>
      <c r="D41" s="3" t="s">
        <v>18</v>
      </c>
      <c r="E41" s="3">
        <v>36</v>
      </c>
      <c r="F41" s="3" t="s">
        <v>19</v>
      </c>
      <c r="G41" s="3" t="s">
        <v>20</v>
      </c>
      <c r="H41" s="3" t="s">
        <v>21</v>
      </c>
      <c r="I41" s="4">
        <v>0</v>
      </c>
      <c r="J41" s="4">
        <v>3</v>
      </c>
      <c r="K41" s="4">
        <v>0</v>
      </c>
      <c r="L41" s="4">
        <v>0</v>
      </c>
      <c r="M41" s="4">
        <v>0</v>
      </c>
      <c r="N41" s="4">
        <v>0</v>
      </c>
      <c r="O41" s="11">
        <v>9</v>
      </c>
      <c r="P41" s="4">
        <v>5</v>
      </c>
      <c r="Q41" s="11">
        <f t="shared" si="1"/>
        <v>17</v>
      </c>
      <c r="R41" s="18">
        <f>0.95*F41+Q41*0.05</f>
        <v>82.65544999999999</v>
      </c>
    </row>
    <row r="42" spans="1:18" ht="30" customHeight="1">
      <c r="A42" s="10">
        <v>40</v>
      </c>
      <c r="B42" s="3" t="s">
        <v>33</v>
      </c>
      <c r="C42" s="15" t="s">
        <v>34</v>
      </c>
      <c r="D42" s="3" t="s">
        <v>35</v>
      </c>
      <c r="E42" s="3">
        <v>47</v>
      </c>
      <c r="F42" s="3" t="s">
        <v>36</v>
      </c>
      <c r="G42" s="3" t="s">
        <v>37</v>
      </c>
      <c r="H42" s="3">
        <v>450</v>
      </c>
      <c r="I42" s="4">
        <v>0</v>
      </c>
      <c r="J42" s="4">
        <v>4</v>
      </c>
      <c r="K42" s="4">
        <v>0</v>
      </c>
      <c r="L42" s="4">
        <v>0.25</v>
      </c>
      <c r="M42" s="4">
        <v>0</v>
      </c>
      <c r="N42" s="4">
        <v>1.5</v>
      </c>
      <c r="O42" s="4">
        <v>9</v>
      </c>
      <c r="P42" s="4">
        <v>13</v>
      </c>
      <c r="Q42" s="11">
        <f t="shared" si="1"/>
        <v>27.75</v>
      </c>
      <c r="R42" s="18">
        <f>0.95*F42+Q42*0.05</f>
        <v>82.27772</v>
      </c>
    </row>
    <row r="43" spans="1:18" ht="30" customHeight="1">
      <c r="A43" s="10">
        <v>41</v>
      </c>
      <c r="B43" s="13" t="s">
        <v>134</v>
      </c>
      <c r="C43" s="13" t="s">
        <v>135</v>
      </c>
      <c r="D43" s="13" t="s">
        <v>136</v>
      </c>
      <c r="E43" s="3">
        <v>39</v>
      </c>
      <c r="F43" s="13" t="s">
        <v>137</v>
      </c>
      <c r="G43" s="13" t="s">
        <v>138</v>
      </c>
      <c r="H43" s="13" t="s">
        <v>139</v>
      </c>
      <c r="I43" s="4">
        <v>0</v>
      </c>
      <c r="J43" s="4">
        <v>4</v>
      </c>
      <c r="K43" s="4">
        <v>0</v>
      </c>
      <c r="L43" s="4">
        <v>2</v>
      </c>
      <c r="M43" s="4">
        <v>0</v>
      </c>
      <c r="N43" s="4">
        <v>0</v>
      </c>
      <c r="O43" s="4">
        <v>0</v>
      </c>
      <c r="P43" s="4">
        <v>3</v>
      </c>
      <c r="Q43" s="11">
        <f t="shared" si="1"/>
        <v>9</v>
      </c>
      <c r="R43" s="18">
        <f>0.95*F43+Q43*0.05</f>
        <v>81.95031</v>
      </c>
    </row>
    <row r="44" spans="1:18" ht="30" customHeight="1">
      <c r="A44" s="11">
        <v>42</v>
      </c>
      <c r="B44" s="13">
        <v>213192472</v>
      </c>
      <c r="C44" s="13" t="s">
        <v>140</v>
      </c>
      <c r="D44" s="13" t="s">
        <v>141</v>
      </c>
      <c r="E44" s="3">
        <v>46</v>
      </c>
      <c r="F44" s="13" t="s">
        <v>142</v>
      </c>
      <c r="G44" s="13">
        <v>518</v>
      </c>
      <c r="H44" s="13">
        <v>493</v>
      </c>
      <c r="I44" s="4">
        <v>0</v>
      </c>
      <c r="J44" s="4">
        <v>1</v>
      </c>
      <c r="K44" s="4">
        <v>0</v>
      </c>
      <c r="L44" s="4">
        <v>9</v>
      </c>
      <c r="M44" s="4">
        <v>0</v>
      </c>
      <c r="N44" s="4">
        <v>5</v>
      </c>
      <c r="O44" s="4">
        <v>0</v>
      </c>
      <c r="P44" s="4">
        <v>6</v>
      </c>
      <c r="Q44" s="11">
        <f t="shared" si="1"/>
        <v>21</v>
      </c>
      <c r="R44" s="18">
        <f>0.95*F44+Q44*0.05</f>
        <v>81.581215</v>
      </c>
    </row>
    <row r="45" spans="1:18" ht="30" customHeight="1">
      <c r="A45" s="10">
        <v>43</v>
      </c>
      <c r="B45" s="14" t="s">
        <v>94</v>
      </c>
      <c r="C45" s="25" t="s">
        <v>95</v>
      </c>
      <c r="D45" s="14" t="s">
        <v>96</v>
      </c>
      <c r="E45" s="3">
        <v>44</v>
      </c>
      <c r="F45" s="14" t="s">
        <v>97</v>
      </c>
      <c r="G45" s="14" t="s">
        <v>65</v>
      </c>
      <c r="H45" s="14" t="s">
        <v>98</v>
      </c>
      <c r="I45" s="4">
        <v>0</v>
      </c>
      <c r="J45" s="5">
        <v>1</v>
      </c>
      <c r="K45" s="4">
        <v>0</v>
      </c>
      <c r="L45" s="5">
        <v>0</v>
      </c>
      <c r="M45" s="5">
        <v>0</v>
      </c>
      <c r="N45" s="5">
        <v>0</v>
      </c>
      <c r="O45" s="5">
        <v>3</v>
      </c>
      <c r="P45" s="5">
        <v>8</v>
      </c>
      <c r="Q45" s="11">
        <f t="shared" si="1"/>
        <v>12</v>
      </c>
      <c r="R45" s="18">
        <f>0.95*F45+Q45*0.05</f>
        <v>81.31846</v>
      </c>
    </row>
    <row r="46" spans="1:18" ht="30" customHeight="1">
      <c r="A46" s="11">
        <v>44</v>
      </c>
      <c r="B46" s="13" t="s">
        <v>192</v>
      </c>
      <c r="C46" s="13" t="s">
        <v>193</v>
      </c>
      <c r="D46" s="13" t="s">
        <v>194</v>
      </c>
      <c r="E46" s="3">
        <v>49</v>
      </c>
      <c r="F46" s="13" t="s">
        <v>195</v>
      </c>
      <c r="G46" s="13" t="s">
        <v>196</v>
      </c>
      <c r="H46" s="13" t="s">
        <v>197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4">
        <v>2</v>
      </c>
      <c r="O46" s="4">
        <v>1.5</v>
      </c>
      <c r="P46" s="4">
        <v>8</v>
      </c>
      <c r="Q46" s="11">
        <f t="shared" si="1"/>
        <v>13.5</v>
      </c>
      <c r="R46" s="18">
        <f>0.95*F46+Q46*0.05</f>
        <v>81.116345</v>
      </c>
    </row>
    <row r="47" spans="1:18" ht="30" customHeight="1">
      <c r="A47" s="10">
        <v>45</v>
      </c>
      <c r="B47" s="13" t="s">
        <v>177</v>
      </c>
      <c r="C47" s="13" t="s">
        <v>178</v>
      </c>
      <c r="D47" s="13" t="s">
        <v>179</v>
      </c>
      <c r="E47" s="3">
        <v>48</v>
      </c>
      <c r="F47" s="13" t="s">
        <v>180</v>
      </c>
      <c r="G47" s="13" t="s">
        <v>107</v>
      </c>
      <c r="H47" s="13" t="s">
        <v>133</v>
      </c>
      <c r="I47" s="4">
        <v>0</v>
      </c>
      <c r="J47" s="4">
        <v>0</v>
      </c>
      <c r="K47" s="4">
        <v>0</v>
      </c>
      <c r="L47" s="4">
        <v>7.5</v>
      </c>
      <c r="M47" s="4">
        <v>0</v>
      </c>
      <c r="N47" s="4">
        <v>0</v>
      </c>
      <c r="O47" s="4">
        <v>1.5</v>
      </c>
      <c r="P47" s="4">
        <v>0</v>
      </c>
      <c r="Q47" s="11">
        <f t="shared" si="1"/>
        <v>9</v>
      </c>
      <c r="R47" s="18">
        <f>0.95*F47+Q47*0.05</f>
        <v>81.086665</v>
      </c>
    </row>
    <row r="48" spans="1:18" ht="30" customHeight="1">
      <c r="A48" s="10">
        <v>46</v>
      </c>
      <c r="B48" s="13" t="s">
        <v>272</v>
      </c>
      <c r="C48" s="13" t="s">
        <v>273</v>
      </c>
      <c r="D48" s="13" t="s">
        <v>274</v>
      </c>
      <c r="E48" s="3">
        <v>45</v>
      </c>
      <c r="F48" s="13" t="s">
        <v>275</v>
      </c>
      <c r="G48" s="13" t="s">
        <v>276</v>
      </c>
      <c r="H48" s="13" t="s">
        <v>277</v>
      </c>
      <c r="I48" s="4">
        <v>0</v>
      </c>
      <c r="J48" s="4">
        <v>2</v>
      </c>
      <c r="K48" s="4">
        <v>0</v>
      </c>
      <c r="L48" s="4">
        <v>0</v>
      </c>
      <c r="M48" s="4">
        <v>0</v>
      </c>
      <c r="N48" s="4">
        <v>0</v>
      </c>
      <c r="O48" s="4">
        <v>9</v>
      </c>
      <c r="P48" s="4">
        <v>6</v>
      </c>
      <c r="Q48" s="11">
        <f t="shared" si="1"/>
        <v>17</v>
      </c>
      <c r="R48" s="18">
        <f>0.95*F48+Q48*0.05</f>
        <v>80.98715499999999</v>
      </c>
    </row>
    <row r="49" spans="1:18" ht="30" customHeight="1">
      <c r="A49" s="11">
        <v>47</v>
      </c>
      <c r="B49" s="13" t="s">
        <v>143</v>
      </c>
      <c r="C49" s="13" t="s">
        <v>144</v>
      </c>
      <c r="D49" s="13" t="s">
        <v>145</v>
      </c>
      <c r="E49" s="3">
        <v>53</v>
      </c>
      <c r="F49" s="13" t="s">
        <v>146</v>
      </c>
      <c r="G49" s="13" t="s">
        <v>147</v>
      </c>
      <c r="H49" s="13" t="s">
        <v>148</v>
      </c>
      <c r="I49" s="4">
        <v>0</v>
      </c>
      <c r="J49" s="4">
        <v>1</v>
      </c>
      <c r="K49" s="4">
        <v>0</v>
      </c>
      <c r="L49" s="4">
        <v>6</v>
      </c>
      <c r="M49" s="4">
        <v>0</v>
      </c>
      <c r="N49" s="4">
        <v>3.4</v>
      </c>
      <c r="O49" s="4">
        <v>9</v>
      </c>
      <c r="P49" s="4">
        <v>0</v>
      </c>
      <c r="Q49" s="11">
        <f t="shared" si="1"/>
        <v>19.4</v>
      </c>
      <c r="R49" s="18">
        <f>0.95*F49+Q49*0.05</f>
        <v>80.95239999999998</v>
      </c>
    </row>
    <row r="50" spans="1:18" ht="30" customHeight="1">
      <c r="A50" s="10">
        <v>48</v>
      </c>
      <c r="B50" s="3" t="s">
        <v>22</v>
      </c>
      <c r="C50" s="15" t="s">
        <v>23</v>
      </c>
      <c r="D50" s="3" t="s">
        <v>24</v>
      </c>
      <c r="E50" s="3">
        <v>56</v>
      </c>
      <c r="F50" s="3" t="s">
        <v>25</v>
      </c>
      <c r="G50" s="3" t="s">
        <v>26</v>
      </c>
      <c r="H50" s="3">
        <v>533</v>
      </c>
      <c r="I50" s="4">
        <v>0</v>
      </c>
      <c r="J50" s="4">
        <v>1</v>
      </c>
      <c r="K50" s="4">
        <v>0</v>
      </c>
      <c r="L50" s="4">
        <v>8</v>
      </c>
      <c r="M50" s="4">
        <v>0</v>
      </c>
      <c r="N50" s="4">
        <v>0</v>
      </c>
      <c r="O50" s="4">
        <v>9</v>
      </c>
      <c r="P50" s="4">
        <v>3</v>
      </c>
      <c r="Q50" s="11">
        <f t="shared" si="1"/>
        <v>21</v>
      </c>
      <c r="R50" s="19">
        <f>0.95*F50+Q50*0.05</f>
        <v>80.763075</v>
      </c>
    </row>
    <row r="51" spans="1:18" ht="30" customHeight="1">
      <c r="A51" s="11">
        <v>49</v>
      </c>
      <c r="B51" s="3" t="s">
        <v>38</v>
      </c>
      <c r="C51" s="15" t="s">
        <v>39</v>
      </c>
      <c r="D51" s="3" t="s">
        <v>40</v>
      </c>
      <c r="E51" s="3">
        <v>52</v>
      </c>
      <c r="F51" s="3" t="s">
        <v>41</v>
      </c>
      <c r="G51" s="3" t="s">
        <v>42</v>
      </c>
      <c r="H51" s="3" t="s">
        <v>43</v>
      </c>
      <c r="I51" s="4">
        <v>0</v>
      </c>
      <c r="J51" s="4">
        <v>2</v>
      </c>
      <c r="K51" s="4">
        <v>0</v>
      </c>
      <c r="L51" s="4">
        <v>0</v>
      </c>
      <c r="M51" s="4">
        <v>0</v>
      </c>
      <c r="N51" s="4">
        <v>3</v>
      </c>
      <c r="O51" s="4">
        <v>0</v>
      </c>
      <c r="P51" s="4">
        <v>6</v>
      </c>
      <c r="Q51" s="11">
        <f t="shared" si="1"/>
        <v>11</v>
      </c>
      <c r="R51" s="20">
        <f>0.95*F51+Q51*0.05</f>
        <v>80.195245</v>
      </c>
    </row>
    <row r="52" spans="1:18" ht="30" customHeight="1">
      <c r="A52" s="10">
        <v>50</v>
      </c>
      <c r="B52" s="3" t="s">
        <v>280</v>
      </c>
      <c r="C52" s="3" t="s">
        <v>281</v>
      </c>
      <c r="D52" s="3" t="s">
        <v>282</v>
      </c>
      <c r="E52" s="3">
        <v>57</v>
      </c>
      <c r="F52" s="3" t="s">
        <v>283</v>
      </c>
      <c r="G52" s="3" t="s">
        <v>77</v>
      </c>
      <c r="H52" s="3" t="s">
        <v>284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9</v>
      </c>
      <c r="P52" s="16">
        <v>0</v>
      </c>
      <c r="Q52" s="16">
        <f t="shared" si="1"/>
        <v>9</v>
      </c>
      <c r="R52" s="20">
        <f>0.95*F52+Q52*0.05</f>
        <v>79.902585</v>
      </c>
    </row>
  </sheetData>
  <sheetProtection/>
  <mergeCells count="1">
    <mergeCell ref="A1:R1"/>
  </mergeCells>
  <printOptions/>
  <pageMargins left="0.75" right="0.75" top="0.26899999380111694" bottom="0.2689999938011169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JonMMx 2000</cp:lastModifiedBy>
  <dcterms:created xsi:type="dcterms:W3CDTF">2021-09-11T02:07:45Z</dcterms:created>
  <dcterms:modified xsi:type="dcterms:W3CDTF">2022-09-20T06:19:18Z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C7EF9AAA2623499092664FB260C996DF</vt:lpwstr>
  </property>
  <property fmtid="{D5CDD505-2E9C-101B-9397-08002B2CF9AE}" pid="3" name="KSOProductBuildVer">
    <vt:lpwstr>2052-11.1.0.12313</vt:lpwstr>
  </property>
</Properties>
</file>